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styles.xml" ContentType="application/vnd.openxmlformats-officedocument.spreadsheetml.styles+xml"/>
  <Override PartName="/xl/theme/theme1.xml" ContentType="application/vnd.openxmlformats-officedocument.theme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externalLinks/externalLink3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4.xml" ContentType="application/vnd.openxmlformats-officedocument.spreadsheetml.externalLink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/>
  <mc:AlternateContent xmlns:mc="http://schemas.openxmlformats.org/markup-compatibility/2006">
    <mc:Choice Requires="x15">
      <x15ac:absPath xmlns:x15ac="http://schemas.microsoft.com/office/spreadsheetml/2010/11/ac" url="C:\Users\jrodriguez\AppData\Local\Microsoft\Windows\Temporary Internet Files\Content.Outlook\A1TRNEK4\"/>
    </mc:Choice>
  </mc:AlternateContent>
  <xr:revisionPtr revIDLastSave="0" documentId="13_ncr:1000001_{BA8E1392-81DF-9B49-AB8F-18C4DCBCE17A}" xr6:coauthVersionLast="34" xr6:coauthVersionMax="34" xr10:uidLastSave="{00000000-0000-0000-0000-000000000000}"/>
  <bookViews>
    <workbookView xWindow="0" yWindow="0" windowWidth="28800" windowHeight="13020" xr2:uid="{00000000-000D-0000-FFFF-FFFF00000000}"/>
  </bookViews>
  <sheets>
    <sheet name="LPF 04-18" sheetId="1" r:id="rId1"/>
    <sheet name="Hoja1" sheetId="6" r:id="rId2"/>
    <sheet name="Bonos BV LPF 04-18" sheetId="2" state="hidden" r:id="rId3"/>
    <sheet name="LP 04-18 con Códigos" sheetId="5" state="hidden" r:id="rId4"/>
  </sheets>
  <externalReferences>
    <externalReference r:id="rId5"/>
    <externalReference r:id="rId6"/>
    <externalReference r:id="rId7"/>
    <externalReference r:id="rId8"/>
    <externalReference r:id="rId9"/>
  </externalReferences>
  <definedNames>
    <definedName name="\QQ" localSheetId="0">#REF!</definedName>
    <definedName name="\QQ">#REF!</definedName>
    <definedName name="_" localSheetId="0">#REF!</definedName>
    <definedName name="_">#REF!</definedName>
    <definedName name="_?">#N/A</definedName>
    <definedName name="_??" localSheetId="0">#REF!</definedName>
    <definedName name="_??">#REF!</definedName>
    <definedName name="_???" localSheetId="0">#REF!</definedName>
    <definedName name="_???">#REF!</definedName>
    <definedName name="_??A" localSheetId="0">#REF!</definedName>
    <definedName name="_??A">#REF!</definedName>
    <definedName name="_??A?A">#REF!</definedName>
    <definedName name="_??A?B">#REF!</definedName>
    <definedName name="_??B">#REF!</definedName>
    <definedName name="_??켖?R">#REF!</definedName>
    <definedName name="_?_컛?___i">#REF!</definedName>
    <definedName name="_?AAI??">#REF!</definedName>
    <definedName name="_?E?AAI?E?쭵?">#REF!</definedName>
    <definedName name="_?RE?AAI?RE??쬕??I">#REF!</definedName>
    <definedName name="_?쬕o?쬕?ERA?ERiA">#REF!</definedName>
    <definedName name="_?쬕o?쬕?ERA?ERiB">#REF!</definedName>
    <definedName name="_?쬕쭵??쬕?RA?ER?쬾O?R??R">#REF!</definedName>
    <definedName name="__?">#REF!</definedName>
    <definedName name="__??">#REF!</definedName>
    <definedName name="__???">#REF!</definedName>
    <definedName name="__??A">#REF!</definedName>
    <definedName name="__??A?A">#REF!</definedName>
    <definedName name="__??A?B">#REF!</definedName>
    <definedName name="__??B">#REF!</definedName>
    <definedName name="__??켖?R">#REF!</definedName>
    <definedName name="__?_컛?___i">#REF!</definedName>
    <definedName name="__?AAI??">#REF!</definedName>
    <definedName name="__?E?AAI?E?쭵?">#REF!</definedName>
    <definedName name="__?RE?AAI?RE??쬕??I">#REF!</definedName>
    <definedName name="__?쬕o?쬕?ERA?ERiA">#REF!</definedName>
    <definedName name="__?쬕o?쬕?ERA?ERiB">#REF!</definedName>
    <definedName name="__?쬕쭵??쬕?RA?ER?쬾O?R??R">#REF!</definedName>
    <definedName name="___?">#REF!</definedName>
    <definedName name="______R3_t">#N/A</definedName>
    <definedName name="_____ADR1" localSheetId="0">#REF!</definedName>
    <definedName name="_____ADR1">#REF!</definedName>
    <definedName name="_____PC1" localSheetId="0">#REF!</definedName>
    <definedName name="_____PC1">#REF!</definedName>
    <definedName name="_____veh1" localSheetId="0">#REF!</definedName>
    <definedName name="_____veh1">#REF!</definedName>
    <definedName name="_____veh2">#REF!</definedName>
    <definedName name="_____veh8">#REF!</definedName>
    <definedName name="_____veh9">#REF!</definedName>
    <definedName name="____ADR1">#REF!</definedName>
    <definedName name="____PC1">#REF!</definedName>
    <definedName name="____VA1">#REF!</definedName>
    <definedName name="____veh1">#REF!</definedName>
    <definedName name="____veh10">#REF!</definedName>
    <definedName name="____veh2">#REF!</definedName>
    <definedName name="____veh3">#REF!</definedName>
    <definedName name="____veh4">#REF!</definedName>
    <definedName name="____veh5">#REF!</definedName>
    <definedName name="____veh6">#REF!</definedName>
    <definedName name="____veh7">#REF!</definedName>
    <definedName name="____veh8">#REF!</definedName>
    <definedName name="____veh9">#REF!</definedName>
    <definedName name="___A3" localSheetId="0" hidden="1">{#N/A,#N/A,FALSE,"단축1";#N/A,#N/A,FALSE,"단축2";#N/A,#N/A,FALSE,"단축3";#N/A,#N/A,FALSE,"장축";#N/A,#N/A,FALSE,"4WD"}</definedName>
    <definedName name="___A3" hidden="1">{#N/A,#N/A,FALSE,"단축1";#N/A,#N/A,FALSE,"단축2";#N/A,#N/A,FALSE,"단축3";#N/A,#N/A,FALSE,"장축";#N/A,#N/A,FALSE,"4WD"}</definedName>
    <definedName name="___ADR1" localSheetId="0">#REF!</definedName>
    <definedName name="___ADR1">#REF!</definedName>
    <definedName name="___PC1" localSheetId="0">#REF!</definedName>
    <definedName name="___PC1">#REF!</definedName>
    <definedName name="___RM3">[1]Sheet1!$M$2</definedName>
    <definedName name="___VA1" localSheetId="0">#REF!</definedName>
    <definedName name="___VA1">#REF!</definedName>
    <definedName name="___veh1" localSheetId="0">#REF!</definedName>
    <definedName name="___veh1">#REF!</definedName>
    <definedName name="___veh10" localSheetId="0">#REF!</definedName>
    <definedName name="___veh10">#REF!</definedName>
    <definedName name="___veh2">#REF!</definedName>
    <definedName name="___veh3">#REF!</definedName>
    <definedName name="___veh4">#REF!</definedName>
    <definedName name="___veh5">#REF!</definedName>
    <definedName name="___veh6">#REF!</definedName>
    <definedName name="___veh7">#REF!</definedName>
    <definedName name="___veh8">#REF!</definedName>
    <definedName name="___veh9">#REF!</definedName>
    <definedName name="__a1">#REF!</definedName>
    <definedName name="__a2">#REF!</definedName>
    <definedName name="__a3">#REF!</definedName>
    <definedName name="__ADR1">#REF!</definedName>
    <definedName name="__b1">#REF!</definedName>
    <definedName name="__FF3">#REF!</definedName>
    <definedName name="__PC1">#REF!</definedName>
    <definedName name="__RM3">[1]Sheet1!$M$2</definedName>
    <definedName name="__T2" localSheetId="0" hidden="1">{#N/A,#N/A,FALSE,"단축1";#N/A,#N/A,FALSE,"단축2";#N/A,#N/A,FALSE,"단축3";#N/A,#N/A,FALSE,"장축";#N/A,#N/A,FALSE,"4WD"}</definedName>
    <definedName name="__T2" hidden="1">{#N/A,#N/A,FALSE,"단축1";#N/A,#N/A,FALSE,"단축2";#N/A,#N/A,FALSE,"단축3";#N/A,#N/A,FALSE,"장축";#N/A,#N/A,FALSE,"4WD"}</definedName>
    <definedName name="__VA1" localSheetId="0">#REF!</definedName>
    <definedName name="__VA1">#REF!</definedName>
    <definedName name="__veh1" localSheetId="0">#REF!</definedName>
    <definedName name="__veh1">#REF!</definedName>
    <definedName name="__veh10" localSheetId="0">#REF!</definedName>
    <definedName name="__veh10">#REF!</definedName>
    <definedName name="__veh2">#REF!</definedName>
    <definedName name="__veh3">#REF!</definedName>
    <definedName name="__veh4">#REF!</definedName>
    <definedName name="__veh5">#REF!</definedName>
    <definedName name="__veh6">#REF!</definedName>
    <definedName name="__veh7">#REF!</definedName>
    <definedName name="__veh8">#REF!</definedName>
    <definedName name="__veh9">#REF!</definedName>
    <definedName name="_1">#REF!</definedName>
    <definedName name="_2">#REF!</definedName>
    <definedName name="_2_0">'[2]2.대외공문'!#REF!</definedName>
    <definedName name="_3" localSheetId="0">#REF!</definedName>
    <definedName name="_3">#REF!</definedName>
    <definedName name="_4_0_0R">'[2]2.대외공문'!#REF!</definedName>
    <definedName name="_61q_profit" localSheetId="0">#REF!</definedName>
    <definedName name="_61q_profit">#REF!</definedName>
    <definedName name="_61Q_PROFIT.1" localSheetId="0">#REF!</definedName>
    <definedName name="_61Q_PROFIT.1">#REF!</definedName>
    <definedName name="_a1" localSheetId="0">#REF!</definedName>
    <definedName name="_a1">#REF!</definedName>
    <definedName name="_a10">#REF!</definedName>
    <definedName name="_a10BA">#REF!</definedName>
    <definedName name="_a10BP">#REF!</definedName>
    <definedName name="_a10OP">#REF!</definedName>
    <definedName name="_a10T">#REF!</definedName>
    <definedName name="_a10ZP">#REF!</definedName>
    <definedName name="_a11">#REF!</definedName>
    <definedName name="_a11BA">#REF!</definedName>
    <definedName name="_a11BP">#REF!</definedName>
    <definedName name="_a11OP">#REF!</definedName>
    <definedName name="_a11T">#REF!</definedName>
    <definedName name="_a11ZP">#REF!</definedName>
    <definedName name="_a1BA">#REF!</definedName>
    <definedName name="_a1BP">#REF!</definedName>
    <definedName name="_a1OP">#REF!</definedName>
    <definedName name="_a1T">#REF!</definedName>
    <definedName name="_a1ZP">#REF!</definedName>
    <definedName name="_a2">#REF!</definedName>
    <definedName name="_a2BA">#REF!</definedName>
    <definedName name="_a2BP">#REF!</definedName>
    <definedName name="_a2OP">#REF!</definedName>
    <definedName name="_a2T">#REF!</definedName>
    <definedName name="_a2ZP">#REF!</definedName>
    <definedName name="_a3">#REF!</definedName>
    <definedName name="_a3BA">#REF!</definedName>
    <definedName name="_a3BP">#REF!</definedName>
    <definedName name="_a3OP">#REF!</definedName>
    <definedName name="_a3T">#REF!</definedName>
    <definedName name="_a3ZP">#REF!</definedName>
    <definedName name="_a4">#REF!</definedName>
    <definedName name="_Ａ４1">#N/A</definedName>
    <definedName name="_Ａ４2">#N/A</definedName>
    <definedName name="_a4BA" localSheetId="0">#REF!</definedName>
    <definedName name="_a4BA">#REF!</definedName>
    <definedName name="_a4BP" localSheetId="0">#REF!</definedName>
    <definedName name="_a4BP">#REF!</definedName>
    <definedName name="_a4OP" localSheetId="0">#REF!</definedName>
    <definedName name="_a4OP">#REF!</definedName>
    <definedName name="_a4T">#REF!</definedName>
    <definedName name="_a4ZP">#REF!</definedName>
    <definedName name="_a5">#REF!</definedName>
    <definedName name="_a5BA">#REF!</definedName>
    <definedName name="_a5BP">#REF!</definedName>
    <definedName name="_a5OP">#REF!</definedName>
    <definedName name="_a5T">#REF!</definedName>
    <definedName name="_a5ZP">#REF!</definedName>
    <definedName name="_a6">#REF!</definedName>
    <definedName name="_a6BA">#REF!</definedName>
    <definedName name="_a6BP">#REF!</definedName>
    <definedName name="_a6OP">#REF!</definedName>
    <definedName name="_a6T">#REF!</definedName>
    <definedName name="_a6ZP">#REF!</definedName>
    <definedName name="_a7">#REF!</definedName>
    <definedName name="_a7BA">#REF!</definedName>
    <definedName name="_a7BP">#REF!</definedName>
    <definedName name="_a7OP">#REF!</definedName>
    <definedName name="_a7T">#REF!</definedName>
    <definedName name="_a7ZP">#REF!</definedName>
    <definedName name="_a8">#REF!</definedName>
    <definedName name="_a8BA">#REF!</definedName>
    <definedName name="_a8BP">#REF!</definedName>
    <definedName name="_a8OP">#REF!</definedName>
    <definedName name="_a8T">#REF!</definedName>
    <definedName name="_a8ZP">#REF!</definedName>
    <definedName name="_a9">#REF!</definedName>
    <definedName name="_a9BA">#REF!</definedName>
    <definedName name="_a9BP">#REF!</definedName>
    <definedName name="_a9OP">#REF!</definedName>
    <definedName name="_a9T">#REF!</definedName>
    <definedName name="_a9ZP">#REF!</definedName>
    <definedName name="_aA1">#REF!</definedName>
    <definedName name="_aA10">#REF!</definedName>
    <definedName name="_aA10T">#REF!</definedName>
    <definedName name="_aA11">#REF!</definedName>
    <definedName name="_aA11T">#REF!</definedName>
    <definedName name="_aA1T">#REF!</definedName>
    <definedName name="_aA2">#REF!</definedName>
    <definedName name="_aA2T">#REF!</definedName>
    <definedName name="_aA3">#REF!</definedName>
    <definedName name="_aA3T">#REF!</definedName>
    <definedName name="_aA4">#REF!</definedName>
    <definedName name="_aA4T">#REF!</definedName>
    <definedName name="_aA5">#REF!</definedName>
    <definedName name="_aA5T">#REF!</definedName>
    <definedName name="_aA6">#REF!</definedName>
    <definedName name="_aA6T">#REF!</definedName>
    <definedName name="_aA7">#REF!</definedName>
    <definedName name="_aA7T">#REF!</definedName>
    <definedName name="_aA8">#REF!</definedName>
    <definedName name="_aA8T">#REF!</definedName>
    <definedName name="_aA9">#REF!</definedName>
    <definedName name="_aA9T">#REF!</definedName>
    <definedName name="_aB" localSheetId="0">_a1B</definedName>
    <definedName name="_aB">_a1B</definedName>
    <definedName name="_ADR1" localSheetId="0">#REF!</definedName>
    <definedName name="_ADR1">#REF!</definedName>
    <definedName name="_aO">#N/A</definedName>
    <definedName name="_aX" localSheetId="0">_a1X,_a2X,_a3X,_a4X</definedName>
    <definedName name="_aX">_a1X,_a2X,_a3X,_a4X</definedName>
    <definedName name="_aZ">#N/A</definedName>
    <definedName name="_b1" localSheetId="0">#REF!</definedName>
    <definedName name="_b1">#REF!</definedName>
    <definedName name="_b10" localSheetId="0">#REF!</definedName>
    <definedName name="_b10">#REF!</definedName>
    <definedName name="_b11" localSheetId="0">#REF!</definedName>
    <definedName name="_b11">#REF!</definedName>
    <definedName name="_b2">#REF!</definedName>
    <definedName name="_b3">#REF!</definedName>
    <definedName name="_b4">#REF!</definedName>
    <definedName name="_b5">#REF!</definedName>
    <definedName name="_b6">#REF!</definedName>
    <definedName name="_b7">#REF!</definedName>
    <definedName name="_b8">#REF!</definedName>
    <definedName name="_b9">#REF!</definedName>
    <definedName name="_bmk_a">#REF!</definedName>
    <definedName name="_bmk_aT">#REF!</definedName>
    <definedName name="_bmk_b">#REF!</definedName>
    <definedName name="_bO" localSheetId="0">_b1O</definedName>
    <definedName name="_bO">_b1O</definedName>
    <definedName name="_bZ" localSheetId="0">_b1Z</definedName>
    <definedName name="_bZ">_b1Z</definedName>
    <definedName name="_C1244ㅁ1430" localSheetId="0">#REF!</definedName>
    <definedName name="_C1244ㅁ1430">#REF!</definedName>
    <definedName name="_cO" localSheetId="0">_c1O</definedName>
    <definedName name="_cO">_c1O</definedName>
    <definedName name="_cZ" localSheetId="0">_c1Z</definedName>
    <definedName name="_cZ">_c1Z</definedName>
    <definedName name="_D3" localSheetId="0">#REF!</definedName>
    <definedName name="_D3">#REF!</definedName>
    <definedName name="_d31" localSheetId="0">#REF!</definedName>
    <definedName name="_d31">#REF!</definedName>
    <definedName name="_E_001" localSheetId="0">#REF!</definedName>
    <definedName name="_E_001">#REF!</definedName>
    <definedName name="_E_002">#REF!</definedName>
    <definedName name="_E_003">#REF!</definedName>
    <definedName name="_E_004">#REF!</definedName>
    <definedName name="_E_005">#REF!</definedName>
    <definedName name="_E_006">#REF!</definedName>
    <definedName name="_E_007">#REF!</definedName>
    <definedName name="_E_008">#REF!</definedName>
    <definedName name="_E_009">#REF!</definedName>
    <definedName name="_E_BMK">#REF!</definedName>
    <definedName name="_FF3">#REF!</definedName>
    <definedName name="_xlnm._FilterDatabase" localSheetId="3" hidden="1">'LP 04-18 con Códigos'!$B$8:$L$98</definedName>
    <definedName name="_xlnm._FilterDatabase" localSheetId="0" hidden="1">'LPF 04-18'!$B$6:$X$6</definedName>
    <definedName name="_xlnm._FilterDatabase" hidden="1">#REF!</definedName>
    <definedName name="_G1" localSheetId="0">#REF!</definedName>
    <definedName name="_G1">#REF!</definedName>
    <definedName name="_H_001" localSheetId="0">#REF!</definedName>
    <definedName name="_H_001">#REF!</definedName>
    <definedName name="_H_002">#REF!</definedName>
    <definedName name="_H_003">#REF!</definedName>
    <definedName name="_H_004">#REF!</definedName>
    <definedName name="_H_005">#REF!</definedName>
    <definedName name="_H_006">#REF!</definedName>
    <definedName name="_H_007">#REF!</definedName>
    <definedName name="_H_008">#REF!</definedName>
    <definedName name="_H_009">#REF!</definedName>
    <definedName name="_H_BMK">#REF!</definedName>
    <definedName name="_H1">#REF!</definedName>
    <definedName name="_kg1">#REF!</definedName>
    <definedName name="_kg2">#REF!</definedName>
    <definedName name="_kg3">#REF!</definedName>
    <definedName name="_kg4">#REF!</definedName>
    <definedName name="_kg5">#REF!</definedName>
    <definedName name="_kg6">#REF!</definedName>
    <definedName name="_km1">#REF!</definedName>
    <definedName name="_km2">#REF!</definedName>
    <definedName name="_km3">#REF!</definedName>
    <definedName name="_km4">#REF!</definedName>
    <definedName name="_km5">#REF!</definedName>
    <definedName name="_km6">#REF!</definedName>
    <definedName name="_kw1">#REF!</definedName>
    <definedName name="_kw2">#REF!</definedName>
    <definedName name="_kw3">#REF!</definedName>
    <definedName name="_kw4">#REF!</definedName>
    <definedName name="_kw5">#REF!</definedName>
    <definedName name="_kw6">#REF!</definedName>
    <definedName name="_Order1" hidden="1">255</definedName>
    <definedName name="_Order2" hidden="1">255</definedName>
    <definedName name="_PC1" localSheetId="0">#REF!</definedName>
    <definedName name="_PC1">#REF!</definedName>
    <definedName name="_RM1">[1]Sheet1!$M$2</definedName>
    <definedName name="_RM2">[1]Sheet1!$M$2</definedName>
    <definedName name="_RM3">[1]Sheet1!$M$2</definedName>
    <definedName name="_S_001" localSheetId="0">#REF!</definedName>
    <definedName name="_S_001">#REF!</definedName>
    <definedName name="_S_002" localSheetId="0">#REF!</definedName>
    <definedName name="_S_002">#REF!</definedName>
    <definedName name="_S_003" localSheetId="0">#REF!</definedName>
    <definedName name="_S_003">#REF!</definedName>
    <definedName name="_S_004">#REF!</definedName>
    <definedName name="_S_005">#REF!</definedName>
    <definedName name="_S_006">#REF!</definedName>
    <definedName name="_S_007">#REF!</definedName>
    <definedName name="_S_008">#REF!</definedName>
    <definedName name="_S_009">#REF!</definedName>
    <definedName name="_S_BMK">#REF!</definedName>
    <definedName name="_SCH_101_">#REF!</definedName>
    <definedName name="_SCH_10301_10301">#REF!</definedName>
    <definedName name="_SCH_10301_10302">#REF!</definedName>
    <definedName name="_SCH_10301_129">#REF!</definedName>
    <definedName name="_SCH_10601_10601">#REF!</definedName>
    <definedName name="_SCH_10601_129">#REF!</definedName>
    <definedName name="_SCH_10701_10701">#REF!</definedName>
    <definedName name="_SCH_10701_129">#REF!</definedName>
    <definedName name="_SCH_108_">#REF!</definedName>
    <definedName name="_SCH_109_">#REF!</definedName>
    <definedName name="_SCH_1101_1101">#REF!</definedName>
    <definedName name="_SCH_1101_1102">#REF!</definedName>
    <definedName name="_SCH_1101_129">#REF!</definedName>
    <definedName name="_SCH_1101_130">#REF!</definedName>
    <definedName name="_SCH_1101_131">#REF!</definedName>
    <definedName name="_SCH_111_">#REF!</definedName>
    <definedName name="_SCH_112_">#REF!</definedName>
    <definedName name="_SCH_11401_11401">#REF!</definedName>
    <definedName name="_SCH_11401_129">#REF!</definedName>
    <definedName name="_SCH_11701_11701">#REF!</definedName>
    <definedName name="_SCH_11701_11702">#REF!</definedName>
    <definedName name="_SCH_11701_129">#REF!</definedName>
    <definedName name="_SCH_11801_11801">#REF!</definedName>
    <definedName name="_SCH_11801_11802">#REF!</definedName>
    <definedName name="_SCH_11801_11803">#REF!</definedName>
    <definedName name="_SCH_11801_11804">#REF!</definedName>
    <definedName name="_SCH_11801_11805">#REF!</definedName>
    <definedName name="_SCH_11801_11806">#REF!</definedName>
    <definedName name="_SCH_11801_129">#REF!</definedName>
    <definedName name="_SCH_11901_11901">#REF!</definedName>
    <definedName name="_SCH_11901_11903">#REF!</definedName>
    <definedName name="_SCH_11901_11904">#REF!</definedName>
    <definedName name="_SCH_11901_11905">#REF!</definedName>
    <definedName name="_SCH_11901_11907">#REF!</definedName>
    <definedName name="_SCH_11901_129">#REF!</definedName>
    <definedName name="_SCH_120_">#REF!</definedName>
    <definedName name="_SCH_1201_1201">#REF!</definedName>
    <definedName name="_SCH_1201_1202">#REF!</definedName>
    <definedName name="_SCH_1201_129">#REF!</definedName>
    <definedName name="_SCH_12501_12501">#REF!</definedName>
    <definedName name="_SCH_12501_12502">#REF!</definedName>
    <definedName name="_SCH_12501_12503">#REF!</definedName>
    <definedName name="_SCH_12501_129">#REF!</definedName>
    <definedName name="_SCH_12601_12601">#REF!</definedName>
    <definedName name="_SCH_12601_12602">#REF!</definedName>
    <definedName name="_SCH_12601_12603">#REF!</definedName>
    <definedName name="_SCH_12601_12604">#REF!</definedName>
    <definedName name="_SCH_12601_12606">#REF!</definedName>
    <definedName name="_SCH_12601_129">#REF!</definedName>
    <definedName name="_SCH_12901_129">#REF!</definedName>
    <definedName name="_SCH_12901_12901">#REF!</definedName>
    <definedName name="_SCH_130_">#REF!</definedName>
    <definedName name="_SCH_13001_129">#REF!</definedName>
    <definedName name="_SCH_13001_13001">#REF!</definedName>
    <definedName name="_SCH_1301_129">#REF!</definedName>
    <definedName name="_SCH_1301_130">#REF!</definedName>
    <definedName name="_SCH_1301_1301">#REF!</definedName>
    <definedName name="_SCH_1301_1302">#REF!</definedName>
    <definedName name="_SCH_1301_1303">#REF!</definedName>
    <definedName name="_SCH_1301_1304">#REF!</definedName>
    <definedName name="_SCH_1301_1307">#REF!</definedName>
    <definedName name="_SCH_1301_1309">#REF!</definedName>
    <definedName name="_SCH_1301_131">#REF!</definedName>
    <definedName name="_SCH_1301_1315">#REF!</definedName>
    <definedName name="_SCH_1301_1323">#REF!</definedName>
    <definedName name="_SCH_1301_1327">#REF!</definedName>
    <definedName name="_SCH_13101_129">#REF!</definedName>
    <definedName name="_SCH_13101_13101">#REF!</definedName>
    <definedName name="_SCH_13301_129">#REF!</definedName>
    <definedName name="_SCH_13301_13301">#REF!</definedName>
    <definedName name="_SCH_13501_13501">#REF!</definedName>
    <definedName name="_SCH_13601_129">#REF!</definedName>
    <definedName name="_SCH_13601_13601">#REF!</definedName>
    <definedName name="_SCH_13801_129">#REF!</definedName>
    <definedName name="_SCH_13801_13801">#REF!</definedName>
    <definedName name="_SCH_13801_13802">#REF!</definedName>
    <definedName name="_SCH_13901_129">#REF!</definedName>
    <definedName name="_SCH_13901_13901">#REF!</definedName>
    <definedName name="_SCH_13901_13902">#REF!</definedName>
    <definedName name="_SCH_1401_129">#REF!</definedName>
    <definedName name="_SCH_1401_130">#REF!</definedName>
    <definedName name="_SCH_1401_131">#REF!</definedName>
    <definedName name="_SCH_1401_1401">#REF!</definedName>
    <definedName name="_SCH_1401_1402">#REF!</definedName>
    <definedName name="_SCH_14101_129">#REF!</definedName>
    <definedName name="_SCH_14101_130">#REF!</definedName>
    <definedName name="_SCH_14101_131">#REF!</definedName>
    <definedName name="_SCH_14101_14101">#REF!</definedName>
    <definedName name="_SCH_14101_14102">#REF!</definedName>
    <definedName name="_SCH_14101_14103">#REF!</definedName>
    <definedName name="_SCH_14101_14104">#REF!</definedName>
    <definedName name="_SCH_14101_14105">#REF!</definedName>
    <definedName name="_SCH_14101_14110">#REF!</definedName>
    <definedName name="_SCH_14101_14113">#REF!</definedName>
    <definedName name="_SCH_14601_129">#REF!</definedName>
    <definedName name="_SCH_14601_14601">#REF!</definedName>
    <definedName name="_SCH_14601_14602">#REF!</definedName>
    <definedName name="_SCH_14701_129">#REF!</definedName>
    <definedName name="_SCH_14701_14701">#REF!</definedName>
    <definedName name="_SCH_14701_14702">#REF!</definedName>
    <definedName name="_SCH_14801_129">#REF!</definedName>
    <definedName name="_SCH_14801_14801">#REF!</definedName>
    <definedName name="_SCH_14801_14802">#REF!</definedName>
    <definedName name="_SCH_14901_129">#REF!</definedName>
    <definedName name="_SCH_14901_130">#REF!</definedName>
    <definedName name="_SCH_14901_131">#REF!</definedName>
    <definedName name="_SCH_14901_14901">#REF!</definedName>
    <definedName name="_SCH_14901_14903">#REF!</definedName>
    <definedName name="_SCH_14901_14904">#REF!</definedName>
    <definedName name="_SCH_14901_14905">#REF!</definedName>
    <definedName name="_SCH_14901_14907">#REF!</definedName>
    <definedName name="_SCH_15201_129">#REF!</definedName>
    <definedName name="_SCH_15201_15201">#REF!</definedName>
    <definedName name="_SCH_15201_15202">#REF!</definedName>
    <definedName name="_SCH_15301_15301">#REF!</definedName>
    <definedName name="_SCH_15301_15303">#REF!</definedName>
    <definedName name="_SCH_15301_15305">#REF!</definedName>
    <definedName name="_SCH_15301_15307">#REF!</definedName>
    <definedName name="_SCH_15301_15308">#REF!</definedName>
    <definedName name="_SCH_15303_">#REF!</definedName>
    <definedName name="_SCH_15304_">#REF!</definedName>
    <definedName name="_SCH_15401_15401">#REF!</definedName>
    <definedName name="_SCH_15601_129">#REF!</definedName>
    <definedName name="_SCH_15601_130">#REF!</definedName>
    <definedName name="_SCH_15601_131">#REF!</definedName>
    <definedName name="_SCH_15601_15601">#REF!</definedName>
    <definedName name="_SCH_15601_15602">#REF!</definedName>
    <definedName name="_SCH_15601_15603">#REF!</definedName>
    <definedName name="_SCH_15601_15604">#REF!</definedName>
    <definedName name="_SCH_15601_15607">#REF!</definedName>
    <definedName name="_SCH_15601_15608">#REF!</definedName>
    <definedName name="_SCH_15701_129">#REF!</definedName>
    <definedName name="_SCH_15701_15701">#REF!</definedName>
    <definedName name="_SCH_15701_15704">#REF!</definedName>
    <definedName name="_SCH_15901_129">#REF!</definedName>
    <definedName name="_SCH_15901_15901">#REF!</definedName>
    <definedName name="_SCH_15901_15906">#REF!</definedName>
    <definedName name="_SCH_15901_15907">#REF!</definedName>
    <definedName name="_SCH_1601_129">#REF!</definedName>
    <definedName name="_SCH_1601_1601">#REF!</definedName>
    <definedName name="_SCH_1601_1602">#REF!</definedName>
    <definedName name="_SCH_16301_129">#REF!</definedName>
    <definedName name="_SCH_16301_16301">#REF!</definedName>
    <definedName name="_SCH_16301_16302">#REF!</definedName>
    <definedName name="_SCH_16301_16303">#REF!</definedName>
    <definedName name="_SCH_16301_16304">#REF!</definedName>
    <definedName name="_SCH_16301_16306">#REF!</definedName>
    <definedName name="_SCH_16401_129">#REF!</definedName>
    <definedName name="_SCH_16401_16401">#REF!</definedName>
    <definedName name="_SCH_16401_16402">#REF!</definedName>
    <definedName name="_SCH_16501_129">#REF!</definedName>
    <definedName name="_SCH_16501_16501">#REF!</definedName>
    <definedName name="_SCH_16501_16502">#REF!</definedName>
    <definedName name="_SCH_16501_16503">#REF!</definedName>
    <definedName name="_SCH_16501_16504">#REF!</definedName>
    <definedName name="_SCH_16501_16505">#REF!</definedName>
    <definedName name="_SCH_16501_16506">#REF!</definedName>
    <definedName name="_SCH_16501_16508">#REF!</definedName>
    <definedName name="_SCH_16501_16509">#REF!</definedName>
    <definedName name="_SCH_16501_16510">#REF!</definedName>
    <definedName name="_SCH_16601_129">#REF!</definedName>
    <definedName name="_SCH_16601_16601">#REF!</definedName>
    <definedName name="_SCH_16601_16602">#REF!</definedName>
    <definedName name="_SCH_16601_16603">#REF!</definedName>
    <definedName name="_SCH_16601_16604">#REF!</definedName>
    <definedName name="_SCH_16701_129">#REF!</definedName>
    <definedName name="_SCH_16701_16701">#REF!</definedName>
    <definedName name="_SCH_16701_16702">#REF!</definedName>
    <definedName name="_SCH_16701_16703">#REF!</definedName>
    <definedName name="_SCH_16701_16704">#REF!</definedName>
    <definedName name="_SCH_16701_16706">#REF!</definedName>
    <definedName name="_SCH_16701_16707">#REF!</definedName>
    <definedName name="_SCH_16801_129">#REF!</definedName>
    <definedName name="_SCH_16801_16801">#REF!</definedName>
    <definedName name="_SCH_16801_16802">#REF!</definedName>
    <definedName name="_SCH_16801_16803">#REF!</definedName>
    <definedName name="_SCH_16801_16804">#REF!</definedName>
    <definedName name="_SCH_16801_16806">#REF!</definedName>
    <definedName name="_SCH_16801_16807">#REF!</definedName>
    <definedName name="_SCH_16901_129">#REF!</definedName>
    <definedName name="_SCH_16901_16901">#REF!</definedName>
    <definedName name="_SCH_16901_16903">#REF!</definedName>
    <definedName name="_SCH_16901_16904">#REF!</definedName>
    <definedName name="_SCH_16901_16906">#REF!</definedName>
    <definedName name="_SCH_16901_16907">#REF!</definedName>
    <definedName name="_SCH_17001_129">#REF!</definedName>
    <definedName name="_SCH_17001_17001">#REF!</definedName>
    <definedName name="_SCH_17001_17003">#REF!</definedName>
    <definedName name="_SCH_17001_17004">#REF!</definedName>
    <definedName name="_SCH_17001_17006">#REF!</definedName>
    <definedName name="_SCH_17001_17007">#REF!</definedName>
    <definedName name="_SCH_1701_129">#REF!</definedName>
    <definedName name="_SCH_1701_1701">#REF!</definedName>
    <definedName name="_SCH_1701_1702">#REF!</definedName>
    <definedName name="_SCH_17101_129">#REF!</definedName>
    <definedName name="_SCH_17101_17101">#REF!</definedName>
    <definedName name="_SCH_17101_17103">#REF!</definedName>
    <definedName name="_SCH_17101_17104">#REF!</definedName>
    <definedName name="_SCH_17101_17106">#REF!</definedName>
    <definedName name="_SCH_17101_17107">#REF!</definedName>
    <definedName name="_SCH_17301_129">#REF!</definedName>
    <definedName name="_SCH_17301_17301">#REF!</definedName>
    <definedName name="_SCH_17401_129">#REF!</definedName>
    <definedName name="_SCH_17401_17401">#REF!</definedName>
    <definedName name="_SCH_17401_17402">#REF!</definedName>
    <definedName name="_SCH_17401_17403">#REF!</definedName>
    <definedName name="_SCH_17501_129">#REF!</definedName>
    <definedName name="_SCH_17501_17501">#REF!</definedName>
    <definedName name="_SCH_17501_17503">#REF!</definedName>
    <definedName name="_SCH_17501_17504">#REF!</definedName>
    <definedName name="_SCH_17501_17505">#REF!</definedName>
    <definedName name="_SCH_17601_129">#REF!</definedName>
    <definedName name="_SCH_17601_17601">#REF!</definedName>
    <definedName name="_SCH_17601_17603">#REF!</definedName>
    <definedName name="_SCH_17601_17604">#REF!</definedName>
    <definedName name="_SCH_17601_17605">#REF!</definedName>
    <definedName name="_SCH_17701_129">#REF!</definedName>
    <definedName name="_SCH_17701_17701">#REF!</definedName>
    <definedName name="_SCH_17701_17702">#REF!</definedName>
    <definedName name="_SCH_17701_17703">#REF!</definedName>
    <definedName name="_SCH_17701_17704">#REF!</definedName>
    <definedName name="_SCH_17801_129">#REF!</definedName>
    <definedName name="_SCH_17801_17801">#REF!</definedName>
    <definedName name="_SCH_17801_17802">#REF!</definedName>
    <definedName name="_SCH_17801_17803">#REF!</definedName>
    <definedName name="_SCH_17801_17804">#REF!</definedName>
    <definedName name="_SCH_17801_17807">#REF!</definedName>
    <definedName name="_SCH_17801_17808">#REF!</definedName>
    <definedName name="_SCH_17801_17811">#REF!</definedName>
    <definedName name="_SCH_17801_17812">#REF!</definedName>
    <definedName name="_SCH_17801_17813">#REF!</definedName>
    <definedName name="_SCH_17801_17814">#REF!</definedName>
    <definedName name="_SCH_17801_17815">#REF!</definedName>
    <definedName name="_SCH_17801_17816">#REF!</definedName>
    <definedName name="_SCH_17901_129">#REF!</definedName>
    <definedName name="_SCH_17901_17901">#REF!</definedName>
    <definedName name="_SCH_17901_17903">#REF!</definedName>
    <definedName name="_SCH_17901_17904">#REF!</definedName>
    <definedName name="_SCH_17901_17905">#REF!</definedName>
    <definedName name="_SCH_17901_17906">#REF!</definedName>
    <definedName name="_SCH_17901_17908">#REF!</definedName>
    <definedName name="_SCH_17901_17909">#REF!</definedName>
    <definedName name="_SCH_17901_17911">#REF!</definedName>
    <definedName name="_SCH_17901_17912">#REF!</definedName>
    <definedName name="_SCH_17901_17913">#REF!</definedName>
    <definedName name="_SCH_17901_17914">#REF!</definedName>
    <definedName name="_SCH_17901_17915">#REF!</definedName>
    <definedName name="_SCH_17901_17916">#REF!</definedName>
    <definedName name="_SCH_18001_129">#REF!</definedName>
    <definedName name="_SCH_18001_18001">#REF!</definedName>
    <definedName name="_SCH_18001_18003">#REF!</definedName>
    <definedName name="_SCH_18001_18004">#REF!</definedName>
    <definedName name="_SCH_18001_18005">#REF!</definedName>
    <definedName name="_SCH_18001_18009">#REF!</definedName>
    <definedName name="_SCH_18001_18010">#REF!</definedName>
    <definedName name="_SCH_18001_18011">#REF!</definedName>
    <definedName name="_SCH_18001_18012">#REF!</definedName>
    <definedName name="_SCH_18001_18013">#REF!</definedName>
    <definedName name="_SCH_18001_18014">#REF!</definedName>
    <definedName name="_SCH_1801_129">#REF!</definedName>
    <definedName name="_SCH_1801_1801">#REF!</definedName>
    <definedName name="_SCH_1801_1803">#REF!</definedName>
    <definedName name="_SCH_18401_129">#REF!</definedName>
    <definedName name="_SCH_18401_18401">#REF!</definedName>
    <definedName name="_SCH_18401_18402">#REF!</definedName>
    <definedName name="_SCH_18401_18406">#REF!</definedName>
    <definedName name="_SCH_18401_18407">#REF!</definedName>
    <definedName name="_SCH_18401_18408">#REF!</definedName>
    <definedName name="_SCH_18401_18410">#REF!</definedName>
    <definedName name="_SCH_18501_129">#REF!</definedName>
    <definedName name="_SCH_18501_18501">#REF!</definedName>
    <definedName name="_SCH_18501_18502">#REF!</definedName>
    <definedName name="_SCH_18501_18503">#REF!</definedName>
    <definedName name="_SCH_18701_129">#REF!</definedName>
    <definedName name="_SCH_18701_18701">#REF!</definedName>
    <definedName name="_SCH_18701_18703">#REF!</definedName>
    <definedName name="_SCH_18701_18704">#REF!</definedName>
    <definedName name="_SCH_18801_129">#REF!</definedName>
    <definedName name="_SCH_18801_18801">#REF!</definedName>
    <definedName name="_SCH_1901_129">#REF!</definedName>
    <definedName name="_SCH_1901_1901">#REF!</definedName>
    <definedName name="_SCH_1901_1902">#REF!</definedName>
    <definedName name="_SCH_19101_129">#REF!</definedName>
    <definedName name="_SCH_19101_19101">#REF!</definedName>
    <definedName name="_SCH_19101_19102">#REF!</definedName>
    <definedName name="_SCH_19301_129">#REF!</definedName>
    <definedName name="_SCH_19301_19301">#REF!</definedName>
    <definedName name="_SCH_19301_19302">#REF!</definedName>
    <definedName name="_SCH_19401_129">#REF!</definedName>
    <definedName name="_SCH_19401_19401">#REF!</definedName>
    <definedName name="_SCH_19401_19402">#REF!</definedName>
    <definedName name="_SCH_19401_19403">#REF!</definedName>
    <definedName name="_SCH_19601_129">#REF!</definedName>
    <definedName name="_SCH_19601_19601">#REF!</definedName>
    <definedName name="_SCH_19601_19602">#REF!</definedName>
    <definedName name="_SCH_20001_129">#REF!</definedName>
    <definedName name="_SCH_20001_20001">#REF!</definedName>
    <definedName name="_SCH_20001_20002">#REF!</definedName>
    <definedName name="_SCH_20001_20003">#REF!</definedName>
    <definedName name="_SCH_20001_20004">#REF!</definedName>
    <definedName name="_SCH_20001_20005">#REF!</definedName>
    <definedName name="_SCH_20001_20006">#REF!</definedName>
    <definedName name="_SCH_20601_129">#REF!</definedName>
    <definedName name="_SCH_20601_20601">#REF!</definedName>
    <definedName name="_SCH_20601_20602">#REF!</definedName>
    <definedName name="_SCH_20601_20603">#REF!</definedName>
    <definedName name="_SCH_20601_20605">#REF!</definedName>
    <definedName name="_SCH_20601_20607">#REF!</definedName>
    <definedName name="_SCH_20601_20608">#REF!</definedName>
    <definedName name="_SCH_20601_20609">#REF!</definedName>
    <definedName name="_SCH_20601_20610">#REF!</definedName>
    <definedName name="_SCH_20602_">#REF!</definedName>
    <definedName name="_SCH_20801_129">#REF!</definedName>
    <definedName name="_SCH_20801_20801">#REF!</definedName>
    <definedName name="_SCH_20801_20802">#REF!</definedName>
    <definedName name="_SCH_20801_20807">#REF!</definedName>
    <definedName name="_SCH_20801_20809">#REF!</definedName>
    <definedName name="_SCH_20801_20811">#REF!</definedName>
    <definedName name="_SCH_20901_129">#REF!</definedName>
    <definedName name="_SCH_20901_20901">#REF!</definedName>
    <definedName name="_SCH_20901_20902">#REF!</definedName>
    <definedName name="_SCH_21001_129">#REF!</definedName>
    <definedName name="_SCH_21001_130">#REF!</definedName>
    <definedName name="_SCH_21001_131">#REF!</definedName>
    <definedName name="_SCH_21001_21001">#REF!</definedName>
    <definedName name="_SCH_21001_21003">#REF!</definedName>
    <definedName name="_SCH_21001_21005">#REF!</definedName>
    <definedName name="_SCH_21001_21006">#REF!</definedName>
    <definedName name="_SCH_21001_21007">#REF!</definedName>
    <definedName name="_SCH_21101_129">#REF!</definedName>
    <definedName name="_SCH_21101_21101">#REF!</definedName>
    <definedName name="_SCH_21201_129">#REF!</definedName>
    <definedName name="_SCH_21201_21201">#REF!</definedName>
    <definedName name="_SCH_21201_21202">#REF!</definedName>
    <definedName name="_SCH_21501_129">#REF!</definedName>
    <definedName name="_SCH_21501_130">#REF!</definedName>
    <definedName name="_SCH_21501_131">#REF!</definedName>
    <definedName name="_SCH_21501_21501">#REF!</definedName>
    <definedName name="_SCH_21501_21503">#REF!</definedName>
    <definedName name="_SCH_21601_129">#REF!</definedName>
    <definedName name="_SCH_21601_130">#REF!</definedName>
    <definedName name="_SCH_21601_131">#REF!</definedName>
    <definedName name="_SCH_21601_21601">#REF!</definedName>
    <definedName name="_SCH_21601_21602">#REF!</definedName>
    <definedName name="_SCH_21601_21603">#REF!</definedName>
    <definedName name="_SCH_21601_21604">#REF!</definedName>
    <definedName name="_SCH_21601_21605">#REF!</definedName>
    <definedName name="_SCH_21601_21607">#REF!</definedName>
    <definedName name="_SCH_21601_21608">#REF!</definedName>
    <definedName name="_SCH_21601_21609">#REF!</definedName>
    <definedName name="_SCH_21701_129">#REF!</definedName>
    <definedName name="_SCH_21701_21701">#REF!</definedName>
    <definedName name="_SCH_21701_21702">#REF!</definedName>
    <definedName name="_SCH_2201_129">#REF!</definedName>
    <definedName name="_SCH_2201_2201">#REF!</definedName>
    <definedName name="_SCH_2201_2202">#REF!</definedName>
    <definedName name="_SCH_2201_2205">#REF!</definedName>
    <definedName name="_SCH_2201_2206">#REF!</definedName>
    <definedName name="_SCH_22301_129">#REF!</definedName>
    <definedName name="_SCH_22301_130">#REF!</definedName>
    <definedName name="_SCH_22301_131">#REF!</definedName>
    <definedName name="_SCH_22301_22301">#REF!</definedName>
    <definedName name="_SCH_22301_22302">#REF!</definedName>
    <definedName name="_SCH_22301_22305">#REF!</definedName>
    <definedName name="_SCH_22301_22306">#REF!</definedName>
    <definedName name="_SCH_22501_129">#REF!</definedName>
    <definedName name="_SCH_22501_130">#REF!</definedName>
    <definedName name="_SCH_22501_131">#REF!</definedName>
    <definedName name="_SCH_22501_22501">#REF!</definedName>
    <definedName name="_SCH_22501_22503">#REF!</definedName>
    <definedName name="_SCH_22501_22504">#REF!</definedName>
    <definedName name="_SCH_22601_129">#REF!</definedName>
    <definedName name="_SCH_22601_22601">#REF!</definedName>
    <definedName name="_SCH_22801_129">#REF!</definedName>
    <definedName name="_SCH_22801_130">#REF!</definedName>
    <definedName name="_SCH_22801_131">#REF!</definedName>
    <definedName name="_SCH_22801_22801">#REF!</definedName>
    <definedName name="_SCH_22801_22802">#REF!</definedName>
    <definedName name="_SCH_22801_22806">#REF!</definedName>
    <definedName name="_SCH_22801_22807">#REF!</definedName>
    <definedName name="_SCH_23001_129">#REF!</definedName>
    <definedName name="_SCH_23001_130">#REF!</definedName>
    <definedName name="_SCH_23001_131">#REF!</definedName>
    <definedName name="_SCH_23001_23001">#REF!</definedName>
    <definedName name="_SCH_23001_23002">#REF!</definedName>
    <definedName name="_SCH_23201_129">#REF!</definedName>
    <definedName name="_SCH_23201_130">#REF!</definedName>
    <definedName name="_SCH_23201_131">#REF!</definedName>
    <definedName name="_SCH_23201_23201">#REF!</definedName>
    <definedName name="_SCH_23301_129">#REF!</definedName>
    <definedName name="_SCH_23301_130">#REF!</definedName>
    <definedName name="_SCH_23301_131">#REF!</definedName>
    <definedName name="_SCH_23301_23301">#REF!</definedName>
    <definedName name="_SCH_23301_23302">#REF!</definedName>
    <definedName name="_SCH_23301_23304">#REF!</definedName>
    <definedName name="_SCH_23301_23306">#REF!</definedName>
    <definedName name="_SCH_23301_23307">#REF!</definedName>
    <definedName name="_SCH_23401_129">#REF!</definedName>
    <definedName name="_SCH_23401_130">#REF!</definedName>
    <definedName name="_SCH_23401_131">#REF!</definedName>
    <definedName name="_SCH_23401_23401">#REF!</definedName>
    <definedName name="_SCH_23501_129">#REF!</definedName>
    <definedName name="_SCH_23501_130">#REF!</definedName>
    <definedName name="_SCH_23501_131">#REF!</definedName>
    <definedName name="_SCH_23501_23501">#REF!</definedName>
    <definedName name="_SCH_23501_23502">#REF!</definedName>
    <definedName name="_SCH_23501_23503">#REF!</definedName>
    <definedName name="_SCH_23901_129">#REF!</definedName>
    <definedName name="_SCH_23901_23901">#REF!</definedName>
    <definedName name="_SCH_23901_23902">#REF!</definedName>
    <definedName name="_SCH_23901_23903">#REF!</definedName>
    <definedName name="_SCH_24001_129">#REF!</definedName>
    <definedName name="_SCH_24001_24001">#REF!</definedName>
    <definedName name="_SCH_24001_24002">#REF!</definedName>
    <definedName name="_SCH_24001_24003">#REF!</definedName>
    <definedName name="_SCH_2401_2401">#REF!</definedName>
    <definedName name="_SCH_24101_24101">#REF!</definedName>
    <definedName name="_SCH_24101_24102">#REF!</definedName>
    <definedName name="_SCH_24101_24103">#REF!</definedName>
    <definedName name="_SCH_24101_24110">#REF!</definedName>
    <definedName name="_SCH_24401_129">#REF!</definedName>
    <definedName name="_SCH_24401_130">#REF!</definedName>
    <definedName name="_SCH_24401_131">#REF!</definedName>
    <definedName name="_SCH_24401_24401">#REF!</definedName>
    <definedName name="_SCH_24401_24402">#REF!</definedName>
    <definedName name="_SCH_24401_24404">#REF!</definedName>
    <definedName name="_SCH_24401_24405">#REF!</definedName>
    <definedName name="_SCH_24401_24406">#REF!</definedName>
    <definedName name="_SCH_24401_24414">#REF!</definedName>
    <definedName name="_SCH_24501_129">#REF!</definedName>
    <definedName name="_SCH_24501_24501">#REF!</definedName>
    <definedName name="_SCH_24501_24502">#REF!</definedName>
    <definedName name="_SCH_24501_24503">#REF!</definedName>
    <definedName name="_SCH_2501_2501">#REF!</definedName>
    <definedName name="_SCH_2501_2502">#REF!</definedName>
    <definedName name="_SCH_25101_129">#REF!</definedName>
    <definedName name="_SCH_25101_25101">#REF!</definedName>
    <definedName name="_SCH_25101_25102">#REF!</definedName>
    <definedName name="_SCH_25201_129">#REF!</definedName>
    <definedName name="_SCH_25201_130">#REF!</definedName>
    <definedName name="_SCH_25201_131">#REF!</definedName>
    <definedName name="_SCH_25201_25201">#REF!</definedName>
    <definedName name="_SCH_25201_25202">#REF!</definedName>
    <definedName name="_SCH_25201_25203">#REF!</definedName>
    <definedName name="_SCH_25201_25204">#REF!</definedName>
    <definedName name="_SCH_25201_25205">#REF!</definedName>
    <definedName name="_SCH_25301_129">#REF!</definedName>
    <definedName name="_SCH_25301_25301">#REF!</definedName>
    <definedName name="_SCH_26001_129">#REF!</definedName>
    <definedName name="_SCH_26001_26001">#REF!</definedName>
    <definedName name="_SCH_26001_26002">#REF!</definedName>
    <definedName name="_SCH_26101_129">#REF!</definedName>
    <definedName name="_SCH_26101_26101">#REF!</definedName>
    <definedName name="_SCH_26101_26102">#REF!</definedName>
    <definedName name="_SCH_26301_129">#REF!</definedName>
    <definedName name="_SCH_26301_26301">#REF!</definedName>
    <definedName name="_SCH_26401_129">#REF!</definedName>
    <definedName name="_SCH_26401_26401">#REF!</definedName>
    <definedName name="_SCH_26601_26601">#REF!</definedName>
    <definedName name="_SCH_26601_26603">#REF!</definedName>
    <definedName name="_SCH_2801_129">#REF!</definedName>
    <definedName name="_SCH_2801_2801">#REF!</definedName>
    <definedName name="_SCH_2801_2802">#REF!</definedName>
    <definedName name="_SCH_2801_2805">#REF!</definedName>
    <definedName name="_SCH_2901_129">#REF!</definedName>
    <definedName name="_SCH_2901_2901">#REF!</definedName>
    <definedName name="_SCH_2901_2902">#REF!</definedName>
    <definedName name="_SCH_3001_129">#REF!</definedName>
    <definedName name="_SCH_3001_3001">#REF!</definedName>
    <definedName name="_SCH_3001_3004">#REF!</definedName>
    <definedName name="_SCH_3001_3005">#REF!</definedName>
    <definedName name="_SCH_302_">#REF!</definedName>
    <definedName name="_SCH_30701_129">#REF!</definedName>
    <definedName name="_SCH_30701_30701">#REF!</definedName>
    <definedName name="_SCH_3101_129">#REF!</definedName>
    <definedName name="_SCH_3101_3101">#REF!</definedName>
    <definedName name="_SCH_3101_3102">#REF!</definedName>
    <definedName name="_SCH_3101_3103">#REF!</definedName>
    <definedName name="_SCH_3201_129">#REF!</definedName>
    <definedName name="_SCH_3201_130">#REF!</definedName>
    <definedName name="_SCH_3201_3201">#REF!</definedName>
    <definedName name="_SCH_3201_3202">#REF!</definedName>
    <definedName name="_SCH_32101_129">#REF!</definedName>
    <definedName name="_SCH_32101_32101">#REF!</definedName>
    <definedName name="_SCH_32201_129">#REF!</definedName>
    <definedName name="_SCH_32201_32201">#REF!</definedName>
    <definedName name="_SCH_32401_129">#REF!</definedName>
    <definedName name="_SCH_32401_32401">#REF!</definedName>
    <definedName name="_SCH_32401_32402">#REF!</definedName>
    <definedName name="_SCH_3301_129">#REF!</definedName>
    <definedName name="_SCH_3301_3301">#REF!</definedName>
    <definedName name="_SCH_3301_3302">#REF!</definedName>
    <definedName name="_SCH_3301_3303">#REF!</definedName>
    <definedName name="_SCH_3301_3305">#REF!</definedName>
    <definedName name="_SCH_3301_3307">#REF!</definedName>
    <definedName name="_SCH_3301_3308">#REF!</definedName>
    <definedName name="_SCH_33101_129">#REF!</definedName>
    <definedName name="_SCH_33101_33101">#REF!</definedName>
    <definedName name="_SCH_33201_129">#REF!</definedName>
    <definedName name="_SCH_33201_33201">#REF!</definedName>
    <definedName name="_SCH_33201_33202">#REF!</definedName>
    <definedName name="_SCH_3401_129">#REF!</definedName>
    <definedName name="_SCH_3401_3401">#REF!</definedName>
    <definedName name="_SCH_3401_3402">#REF!</definedName>
    <definedName name="_SCH_34201_129">#REF!</definedName>
    <definedName name="_SCH_34201_34201">#REF!</definedName>
    <definedName name="_SCH_34301_129">#REF!</definedName>
    <definedName name="_SCH_34301_34301">#REF!</definedName>
    <definedName name="_SCH_34401_129">#REF!</definedName>
    <definedName name="_SCH_34401_34401">#REF!</definedName>
    <definedName name="_SCH_35601_129">#REF!</definedName>
    <definedName name="_SCH_35601_35601">#REF!</definedName>
    <definedName name="_SCH_35801_129">#REF!</definedName>
    <definedName name="_SCH_35801_35801">#REF!</definedName>
    <definedName name="_SCH_36901_129">#REF!</definedName>
    <definedName name="_SCH_36901_36901">#REF!</definedName>
    <definedName name="_SCH_3701_129">#REF!</definedName>
    <definedName name="_SCH_3701_3701">#REF!</definedName>
    <definedName name="_SCH_37201_129">#REF!</definedName>
    <definedName name="_SCH_37201_130">#REF!</definedName>
    <definedName name="_SCH_37201_37201">#REF!</definedName>
    <definedName name="_SCH_37201_37202">#REF!</definedName>
    <definedName name="_SCH_37501_129">#REF!</definedName>
    <definedName name="_SCH_37501_130">#REF!</definedName>
    <definedName name="_SCH_37501_131">#REF!</definedName>
    <definedName name="_SCH_37501_37501">#REF!</definedName>
    <definedName name="_SCH_37501_37502">#REF!</definedName>
    <definedName name="_SCH_4001_129">#REF!</definedName>
    <definedName name="_SCH_4001_4001">#REF!</definedName>
    <definedName name="_SCH_4001_4002">#REF!</definedName>
    <definedName name="_SCH_402_">#REF!</definedName>
    <definedName name="_SCH_41001_129">#REF!</definedName>
    <definedName name="_SCH_41001_41001">#REF!</definedName>
    <definedName name="_SCH_41001_41002">#REF!</definedName>
    <definedName name="_SCH_41001_41003">#REF!</definedName>
    <definedName name="_SCH_4101_129">#REF!</definedName>
    <definedName name="_SCH_4101_4101">#REF!</definedName>
    <definedName name="_SCH_41201_129">#REF!</definedName>
    <definedName name="_SCH_41201_41201">#REF!</definedName>
    <definedName name="_SCH_4201_129">#REF!</definedName>
    <definedName name="_SCH_4201_4201">#REF!</definedName>
    <definedName name="_SCH_4201_4202">#REF!</definedName>
    <definedName name="_SCH_42201_42201">#REF!</definedName>
    <definedName name="_SCH_4301_129">#REF!</definedName>
    <definedName name="_SCH_4301_4301">#REF!</definedName>
    <definedName name="_SCH_4401_129">#REF!</definedName>
    <definedName name="_SCH_4401_4401">#REF!</definedName>
    <definedName name="_SCH_4401_4405">#REF!</definedName>
    <definedName name="_SCH_4401_4407">#REF!</definedName>
    <definedName name="_SCH_44301_129">#REF!</definedName>
    <definedName name="_SCH_44301_44301">#REF!</definedName>
    <definedName name="_SCH_44301_44302">#REF!</definedName>
    <definedName name="_SCH_4501_129">#REF!</definedName>
    <definedName name="_SCH_4501_130">#REF!</definedName>
    <definedName name="_SCH_4501_131">#REF!</definedName>
    <definedName name="_SCH_4501_4501">#REF!</definedName>
    <definedName name="_SCH_4501_4502">#REF!</definedName>
    <definedName name="_SCH_4501_4503">#REF!</definedName>
    <definedName name="_SCH_4601_4601">#REF!</definedName>
    <definedName name="_SCH_4601_4602">#REF!</definedName>
    <definedName name="_SCH_4601_4603">#REF!</definedName>
    <definedName name="_SCH_4701_129">#REF!</definedName>
    <definedName name="_SCH_4701_4701">#REF!</definedName>
    <definedName name="_SCH_4701_4702">#REF!</definedName>
    <definedName name="_SCH_4701_4703">#REF!</definedName>
    <definedName name="_SCH_4901_129">#REF!</definedName>
    <definedName name="_SCH_4901_4901">#REF!</definedName>
    <definedName name="_SCH_4901_4903">#REF!</definedName>
    <definedName name="_SCH_5001_129">#REF!</definedName>
    <definedName name="_SCH_5001_5001">#REF!</definedName>
    <definedName name="_SCH_5001_5003">#REF!</definedName>
    <definedName name="_SCH_5101_129">#REF!</definedName>
    <definedName name="_SCH_5101_5101">#REF!</definedName>
    <definedName name="_SCH_5101_5102">#REF!</definedName>
    <definedName name="_SCH_5101_5104">#REF!</definedName>
    <definedName name="_SCH_5301_129">#REF!</definedName>
    <definedName name="_SCH_5301_5301">#REF!</definedName>
    <definedName name="_SCH_5401_129">#REF!</definedName>
    <definedName name="_SCH_5401_5401">#REF!</definedName>
    <definedName name="_SCH_5501_129">#REF!</definedName>
    <definedName name="_SCH_5501_5501">#REF!</definedName>
    <definedName name="_SCH_5501_5502">#REF!</definedName>
    <definedName name="_SCH_5501_5503">#REF!</definedName>
    <definedName name="_SCH_5501_5504">#REF!</definedName>
    <definedName name="_SCH_5601_129">#REF!</definedName>
    <definedName name="_SCH_5601_130">#REF!</definedName>
    <definedName name="_SCH_5601_131">#REF!</definedName>
    <definedName name="_SCH_5601_5601">#REF!</definedName>
    <definedName name="_SCH_5601_5602">#REF!</definedName>
    <definedName name="_SCH_5601_5603">#REF!</definedName>
    <definedName name="_SCH_5701_129">#REF!</definedName>
    <definedName name="_SCH_5701_5701">#REF!</definedName>
    <definedName name="_SCH_5701_5702">#REF!</definedName>
    <definedName name="_SCH_5801_129">#REF!</definedName>
    <definedName name="_SCH_5801_5801">#REF!</definedName>
    <definedName name="_SCH_5801_5802">#REF!</definedName>
    <definedName name="_SCH_5801_5803">#REF!</definedName>
    <definedName name="_SCH_5801_5804">#REF!</definedName>
    <definedName name="_SCH_5801_5805">#REF!</definedName>
    <definedName name="_SCH_5801_5806">#REF!</definedName>
    <definedName name="_SCH_5801_5807">#REF!</definedName>
    <definedName name="_SCH_5801_5808">#REF!</definedName>
    <definedName name="_SCH_5801_5809">#REF!</definedName>
    <definedName name="_SCH_5801_5810">#REF!</definedName>
    <definedName name="_SCH_5801_5811">#REF!</definedName>
    <definedName name="_SCH_5801_5812">#REF!</definedName>
    <definedName name="_SCH_5901_5901">#REF!</definedName>
    <definedName name="_SCH_5901_5902">#REF!</definedName>
    <definedName name="_SCH_5901_5903">#REF!</definedName>
    <definedName name="_SCH_5901_5904">#REF!</definedName>
    <definedName name="_SCH_5901_5905">#REF!</definedName>
    <definedName name="_SCH_5901_5906">#REF!</definedName>
    <definedName name="_SCH_5901_5907">#REF!</definedName>
    <definedName name="_SCH_5901_5908">#REF!</definedName>
    <definedName name="_SCH_5901_5909">#REF!</definedName>
    <definedName name="_SCH_5901_5912">#REF!</definedName>
    <definedName name="_SCH_5901_5913">#REF!</definedName>
    <definedName name="_SCH_5901_5917">#REF!</definedName>
    <definedName name="_SCH_6001_6001">#REF!</definedName>
    <definedName name="_SCH_6001_6002">#REF!</definedName>
    <definedName name="_SCH_6001_6003">#REF!</definedName>
    <definedName name="_SCH_6001_6004">#REF!</definedName>
    <definedName name="_SCH_6001_6005">#REF!</definedName>
    <definedName name="_SCH_6001_6006">#REF!</definedName>
    <definedName name="_SCH_6001_6007">#REF!</definedName>
    <definedName name="_SCH_602_">#REF!</definedName>
    <definedName name="_SCH_603_">#REF!</definedName>
    <definedName name="_SCH_6101_6101">#REF!</definedName>
    <definedName name="_SCH_6101_6102">#REF!</definedName>
    <definedName name="_SCH_6101_6103">#REF!</definedName>
    <definedName name="_SCH_6101_6104">#REF!</definedName>
    <definedName name="_SCH_6101_6106">#REF!</definedName>
    <definedName name="_SCH_6101_6107">#REF!</definedName>
    <definedName name="_SCH_6101_6108">#REF!</definedName>
    <definedName name="_SCH_6101_6109">#REF!</definedName>
    <definedName name="_SCH_6101_6110">#REF!</definedName>
    <definedName name="_SCH_6101_6111">#REF!</definedName>
    <definedName name="_SCH_6301_129">#REF!</definedName>
    <definedName name="_SCH_6301_6301">#REF!</definedName>
    <definedName name="_SCH_6301_6302">#REF!</definedName>
    <definedName name="_SCH_6301_6303">#REF!</definedName>
    <definedName name="_SCH_6401_129">#REF!</definedName>
    <definedName name="_SCH_6401_6401">#REF!</definedName>
    <definedName name="_SCH_6401_6402">#REF!</definedName>
    <definedName name="_SCH_6501_129">#REF!</definedName>
    <definedName name="_SCH_6501_6501">#REF!</definedName>
    <definedName name="_SCH_6501_6502">#REF!</definedName>
    <definedName name="_SCH_6501_6503">#REF!</definedName>
    <definedName name="_SCH_6501_6504">#REF!</definedName>
    <definedName name="_SCH_6501_6505">#REF!</definedName>
    <definedName name="_SCH_6501_6507">#REF!</definedName>
    <definedName name="_SCH_6501_6509">#REF!</definedName>
    <definedName name="_SCH_6502_">#REF!</definedName>
    <definedName name="_SCH_6701_129">#REF!</definedName>
    <definedName name="_SCH_6701_6701">#REF!</definedName>
    <definedName name="_SCH_6701_6702">#REF!</definedName>
    <definedName name="_SCH_6801_129">#REF!</definedName>
    <definedName name="_SCH_6801_6801">#REF!</definedName>
    <definedName name="_SCH_6801_6802">#REF!</definedName>
    <definedName name="_SCH_6801_6803">#REF!</definedName>
    <definedName name="_SCH_6901_129">#REF!</definedName>
    <definedName name="_SCH_6901_6901">#REF!</definedName>
    <definedName name="_SCH_6901_6902">#REF!</definedName>
    <definedName name="_SCH_701_129">#REF!</definedName>
    <definedName name="_SCH_701_701">#REF!</definedName>
    <definedName name="_SCH_701_702">#REF!</definedName>
    <definedName name="_SCH_701_703">#REF!</definedName>
    <definedName name="_SCH_702_">#REF!</definedName>
    <definedName name="_SCH_7401_129">#REF!</definedName>
    <definedName name="_SCH_7401_7401">#REF!</definedName>
    <definedName name="_SCH_7401_7402">#REF!</definedName>
    <definedName name="_SCH_7401_7403">#REF!</definedName>
    <definedName name="_SCH_7401_7407">#REF!</definedName>
    <definedName name="_SCH_7401_7408">#REF!</definedName>
    <definedName name="_SCH_7401_7409">#REF!</definedName>
    <definedName name="_SCH_7401_7410">#REF!</definedName>
    <definedName name="_SCH_7401_7411">#REF!</definedName>
    <definedName name="_SCH_7401_7416">#REF!</definedName>
    <definedName name="_SCH_7401_7417">#REF!</definedName>
    <definedName name="_SCH_7403_">#REF!</definedName>
    <definedName name="_SCH_7601_129">#REF!</definedName>
    <definedName name="_SCH_7601_7601">#REF!</definedName>
    <definedName name="_SCH_8401_129">#REF!</definedName>
    <definedName name="_SCH_8401_8401">#REF!</definedName>
    <definedName name="_SCH_8401_8402">#REF!</definedName>
    <definedName name="_SCH_8601_129">#REF!</definedName>
    <definedName name="_SCH_8601_8601">#REF!</definedName>
    <definedName name="_SCH_8601_8602">#REF!</definedName>
    <definedName name="_SCH_8701_8701">#REF!</definedName>
    <definedName name="_SCH_8701_8702">#REF!</definedName>
    <definedName name="_SCH_8702_">#REF!</definedName>
    <definedName name="_SCH_8901_129">#REF!</definedName>
    <definedName name="_SCH_8901_8901">#REF!</definedName>
    <definedName name="_SCH_8901_8902">#REF!</definedName>
    <definedName name="_SCH_8901_8903">#REF!</definedName>
    <definedName name="_SCH_9001_129">#REF!</definedName>
    <definedName name="_SCH_9001_9001">#REF!</definedName>
    <definedName name="_SCH_9001_9002">#REF!</definedName>
    <definedName name="_SCH_901_">#REF!</definedName>
    <definedName name="_SCH_902_">#REF!</definedName>
    <definedName name="_SCH_906_">#REF!</definedName>
    <definedName name="_SCH_9201_129">#REF!</definedName>
    <definedName name="_SCH_9201_9201">#REF!</definedName>
    <definedName name="_SCH_9401_129">#REF!</definedName>
    <definedName name="_SCH_9401_9401">#REF!</definedName>
    <definedName name="_SCH_9401_9402">#REF!</definedName>
    <definedName name="_SCH_9501_129">#REF!</definedName>
    <definedName name="_SCH_9501_9501">#REF!</definedName>
    <definedName name="_Sort">#REF!</definedName>
    <definedName name="_Sort2">#REF!</definedName>
    <definedName name="_T2" localSheetId="0" hidden="1">{#N/A,#N/A,FALSE,"단축1";#N/A,#N/A,FALSE,"단축2";#N/A,#N/A,FALSE,"단축3";#N/A,#N/A,FALSE,"장축";#N/A,#N/A,FALSE,"4WD"}</definedName>
    <definedName name="_T2" hidden="1">{#N/A,#N/A,FALSE,"단축1";#N/A,#N/A,FALSE,"단축2";#N/A,#N/A,FALSE,"단축3";#N/A,#N/A,FALSE,"장축";#N/A,#N/A,FALSE,"4WD"}</definedName>
    <definedName name="_umd001" localSheetId="0">#REF!</definedName>
    <definedName name="_umd001">#REF!</definedName>
    <definedName name="_VA1" localSheetId="0">#REF!</definedName>
    <definedName name="_VA1">#REF!</definedName>
    <definedName name="_veh1" localSheetId="0">#REF!</definedName>
    <definedName name="_veh1">#REF!</definedName>
    <definedName name="_veh10">#REF!</definedName>
    <definedName name="_veh11">#REF!</definedName>
    <definedName name="_veh2">#REF!</definedName>
    <definedName name="_veh3">#REF!</definedName>
    <definedName name="_veh4">#REF!</definedName>
    <definedName name="_veh5">#REF!</definedName>
    <definedName name="_veh6">#REF!</definedName>
    <definedName name="_veh7">#REF!</definedName>
    <definedName name="_veh8">#REF!</definedName>
    <definedName name="_veh9">#REF!</definedName>
    <definedName name="_ㅁㅋ">#N/A</definedName>
    <definedName name="¡§I¨I¨￡¡§I￠RA¡ER¡§uO￠R¡×uR" localSheetId="0">#REF!</definedName>
    <definedName name="¡§I¨I¨￡¡§I￠RA¡ER¡§uO￠R¡×uR">#REF!</definedName>
    <definedName name="¡§Io¡§I¡ERA¡ERiA" localSheetId="0">#REF!</definedName>
    <definedName name="¡§Io¡§I¡ERA¡ERiA">#REF!</definedName>
    <definedName name="¡§Io¡§I¡ERA¡ERiB" localSheetId="0">#REF!</definedName>
    <definedName name="¡§Io¡§I¡ERA¡ERiB">#REF!</definedName>
    <definedName name="¡E?AAI¡E?¨I¨￡">#REF!</definedName>
    <definedName name="¨Iⓒª¨I¡A￠R¨uO¡§uR">#REF!</definedName>
    <definedName name="¨Io¨I￠RA￠RiA">#REF!</definedName>
    <definedName name="¨Io¨I￠RA￠RiB">#REF!</definedName>
    <definedName name="¸ð">#REF!</definedName>
    <definedName name="¿¹≫eAN°y½AÆR¼³ONLY">#REF!</definedName>
    <definedName name="¿AAI¿ø">#REF!</definedName>
    <definedName name="¿ÀÀÎ¿ø">#REF!</definedName>
    <definedName name="￠?AAI￠?ⓒª">#REF!</definedName>
    <definedName name="￠RE?AAI￠RE?¡§I¡§¡I">#REF!</definedName>
    <definedName name="【95年">#REF!</definedName>
    <definedName name="¾u´o¤§¤¸">#REF!</definedName>
    <definedName name="¹æA≫A">#REF!</definedName>
    <definedName name="¹æA≫B">#REF!</definedName>
    <definedName name="¹ß">#REF!</definedName>
    <definedName name="³²±O¼R">#REF!</definedName>
    <definedName name="ⅡⅢⅣⅤⅥ_">#REF!</definedName>
    <definedName name="a" localSheetId="0">_a1Z,_a2Z</definedName>
    <definedName name="a">_a1Z,_a2Z</definedName>
    <definedName name="A_impresión_IM" localSheetId="0">#REF!</definedName>
    <definedName name="A_impresión_IM">#REF!</definedName>
    <definedName name="a0" localSheetId="0">#REF!</definedName>
    <definedName name="a0">#REF!</definedName>
    <definedName name="AA" localSheetId="0">#REF!</definedName>
    <definedName name="AA">#REF!</definedName>
    <definedName name="AAA">#REF!</definedName>
    <definedName name="AAAA" localSheetId="0">{#N/A,#N/A,FALSE,"단축1";#N/A,#N/A,FALSE,"단축2";#N/A,#N/A,FALSE,"단축3";#N/A,#N/A,FALSE,"장축";#N/A,#N/A,FALSE,"4WD"}</definedName>
    <definedName name="AAAA">{#N/A,#N/A,FALSE,"단축1";#N/A,#N/A,FALSE,"단축2";#N/A,#N/A,FALSE,"단축3";#N/A,#N/A,FALSE,"장축";#N/A,#N/A,FALSE,"4WD"}</definedName>
    <definedName name="aaaaa" localSheetId="0">{#N/A,#N/A,FALSE,"단축1";#N/A,#N/A,FALSE,"단축2";#N/A,#N/A,FALSE,"단축3";#N/A,#N/A,FALSE,"장축";#N/A,#N/A,FALSE,"4WD"}</definedName>
    <definedName name="aaaaa">{#N/A,#N/A,FALSE,"단축1";#N/A,#N/A,FALSE,"단축2";#N/A,#N/A,FALSE,"단축3";#N/A,#N/A,FALSE,"장축";#N/A,#N/A,FALSE,"4WD"}</definedName>
    <definedName name="Aaaaaa" localSheetId="0">#REF!</definedName>
    <definedName name="Aaaaaa">#REF!</definedName>
    <definedName name="aaaaaaaaaaaaaaaaaaaa" localSheetId="0">#REF!</definedName>
    <definedName name="aaaaaaaaaaaaaaaaaaaa">#REF!</definedName>
    <definedName name="AABenchMarkValue" localSheetId="0">#REF!</definedName>
    <definedName name="AABenchMarkValue">#REF!</definedName>
    <definedName name="aaif" localSheetId="0" hidden="1">{#N/A,#N/A,FALSE,"단축1";#N/A,#N/A,FALSE,"단축2";#N/A,#N/A,FALSE,"단축3";#N/A,#N/A,FALSE,"장축";#N/A,#N/A,FALSE,"4WD"}</definedName>
    <definedName name="aaif" hidden="1">{#N/A,#N/A,FALSE,"단축1";#N/A,#N/A,FALSE,"단축2";#N/A,#N/A,FALSE,"단축3";#N/A,#N/A,FALSE,"장축";#N/A,#N/A,FALSE,"4WD"}</definedName>
    <definedName name="AAValues" localSheetId="0">#REF!</definedName>
    <definedName name="AAValues">#REF!</definedName>
    <definedName name="ABBenchMarkValue" localSheetId="0">#REF!</definedName>
    <definedName name="ABBenchMarkValue">#REF!</definedName>
    <definedName name="abcd" localSheetId="0">#REF!</definedName>
    <definedName name="abcd">#REF!</definedName>
    <definedName name="ABValues">#REF!</definedName>
    <definedName name="ac">#REF!</definedName>
    <definedName name="acc">#N/A</definedName>
    <definedName name="Accent" localSheetId="0">_a1B</definedName>
    <definedName name="Accent">_a1B</definedName>
    <definedName name="Access_Button" hidden="1">"Siea_d_Siea_Lista"</definedName>
    <definedName name="AccessDatabase" hidden="1">"C:\생산판매\long98\9802장판원본.mdb"</definedName>
    <definedName name="adsasd" localSheetId="0">#REF!</definedName>
    <definedName name="adsasd">#REF!</definedName>
    <definedName name="af" localSheetId="0">#REF!</definedName>
    <definedName name="af">#REF!</definedName>
    <definedName name="aff" localSheetId="0" hidden="1">{#N/A,#N/A,FALSE,"단축1";#N/A,#N/A,FALSE,"단축2";#N/A,#N/A,FALSE,"단축3";#N/A,#N/A,FALSE,"장축";#N/A,#N/A,FALSE,"4WD"}</definedName>
    <definedName name="aff" hidden="1">{#N/A,#N/A,FALSE,"단축1";#N/A,#N/A,FALSE,"단축2";#N/A,#N/A,FALSE,"단축3";#N/A,#N/A,FALSE,"장축";#N/A,#N/A,FALSE,"4WD"}</definedName>
    <definedName name="AGP" localSheetId="0">#REF!</definedName>
    <definedName name="AGP">#REF!</definedName>
    <definedName name="ahrv" localSheetId="0">_a1B</definedName>
    <definedName name="ahrv">_a1B</definedName>
    <definedName name="akfkks" localSheetId="0">_a1B</definedName>
    <definedName name="akfkks">_a1B</definedName>
    <definedName name="all" localSheetId="0">#REF!</definedName>
    <definedName name="all">#REF!</definedName>
    <definedName name="allw">[3]Hoja3!$D$18</definedName>
    <definedName name="AoAUºn" localSheetId="0">#REF!</definedName>
    <definedName name="AoAUºn">#REF!</definedName>
    <definedName name="_xlnm.Print_Area" localSheetId="2">'Bonos BV LPF 04-18'!$A$1:$I$69</definedName>
    <definedName name="_xlnm.Print_Area" localSheetId="0">#REF!</definedName>
    <definedName name="_xlnm.Print_Area">#REF!</definedName>
    <definedName name="as" localSheetId="0">#REF!</definedName>
    <definedName name="as">#REF!</definedName>
    <definedName name="atos" localSheetId="0">_a1B</definedName>
    <definedName name="atos">_a1B</definedName>
    <definedName name="atos구조1" localSheetId="0">_a1X,_a2X,_a3X,_a4X</definedName>
    <definedName name="atos구조1">_a1X,_a2X,_a3X,_a4X</definedName>
    <definedName name="aut" localSheetId="0">#REF!</definedName>
    <definedName name="aut">#REF!</definedName>
    <definedName name="awc" localSheetId="0">#REF!</definedName>
    <definedName name="awc">#REF!</definedName>
    <definedName name="AY" localSheetId="0">#REF!</definedName>
    <definedName name="AY">#REF!</definedName>
    <definedName name="b">#REF!</definedName>
    <definedName name="_xlnm.Database">#REF!</definedName>
    <definedName name="BB">#REF!</definedName>
    <definedName name="BBB">#REF!</definedName>
    <definedName name="bbbbbbbbbbbbbbbbbb">#REF!</definedName>
    <definedName name="BBBenchMarkValue">#REF!</definedName>
    <definedName name="BBValues">#REF!</definedName>
    <definedName name="bc">#REF!</definedName>
    <definedName name="BenchmarkAdjustValue">#REF!</definedName>
    <definedName name="BenchmarkVehicle">#REF!</definedName>
    <definedName name="BRKT_ASST">#REF!</definedName>
    <definedName name="btw_01" localSheetId="0">#REF!,#REF!,#REF!,#REF!,#REF!,#REF!,#REF!,#REF!,#REF!</definedName>
    <definedName name="btw_01">#REF!,#REF!,#REF!,#REF!,#REF!,#REF!,#REF!,#REF!,#REF!</definedName>
    <definedName name="btw_03" localSheetId="0">#REF!,#REF!,#REF!,#REF!,#REF!</definedName>
    <definedName name="btw_03">#REF!,#REF!,#REF!,#REF!,#REF!</definedName>
    <definedName name="CAE해석" localSheetId="0" hidden="1">{#N/A,#N/A,FALSE,"단축1";#N/A,#N/A,FALSE,"단축2";#N/A,#N/A,FALSE,"단축3";#N/A,#N/A,FALSE,"장축";#N/A,#N/A,FALSE,"4WD"}</definedName>
    <definedName name="CAE해석" hidden="1">{#N/A,#N/A,FALSE,"단축1";#N/A,#N/A,FALSE,"단축2";#N/A,#N/A,FALSE,"단축3";#N/A,#N/A,FALSE,"장축";#N/A,#N/A,FALSE,"4WD"}</definedName>
    <definedName name="Cargos">OFFSET([4]class!$M$1,1,0,COUNTA([4]class!$M:$M)-1,1)</definedName>
    <definedName name="Cat_Colaborador">[4]class!$A$2:$A$6</definedName>
    <definedName name="Cat_Viaje">[4]class!$G$2:$G$3</definedName>
    <definedName name="CC" localSheetId="0">#REF!</definedName>
    <definedName name="CC">#REF!</definedName>
    <definedName name="CC.QQ" localSheetId="0">#REF!</definedName>
    <definedName name="CC.QQ">#REF!</definedName>
    <definedName name="cedula" localSheetId="0">#REF!</definedName>
    <definedName name="cedula">#REF!</definedName>
    <definedName name="CFprprprrkrkrkrkpdpddkdkdkdkdkd">#REF!</definedName>
    <definedName name="CHAH">#REF!</definedName>
    <definedName name="ⓒoⓒ¡A¡iA">#REF!</definedName>
    <definedName name="ⓒoⓒ¡A¡iB">#REF!</definedName>
    <definedName name="ⓒøⓒ÷¡¾O¨uR">#REF!</definedName>
    <definedName name="CODE">#REF!</definedName>
    <definedName name="con">#REF!</definedName>
    <definedName name="CURRENCY">#REF!</definedName>
    <definedName name="d">#REF!</definedName>
    <definedName name="DABB">#REF!</definedName>
    <definedName name="DABP">#REF!</definedName>
    <definedName name="DABSB">#REF!</definedName>
    <definedName name="DABSP">#REF!</definedName>
    <definedName name="DACB">#REF!</definedName>
    <definedName name="DACP">#REF!</definedName>
    <definedName name="dakkdkls" localSheetId="0">_a1B</definedName>
    <definedName name="dakkdkls">_a1B</definedName>
    <definedName name="data" localSheetId="0">#REF!</definedName>
    <definedName name="data">#REF!</definedName>
    <definedName name="DATA1" localSheetId="0">#REF!</definedName>
    <definedName name="DATA1">#REF!</definedName>
    <definedName name="DATA11" localSheetId="0">#REF!</definedName>
    <definedName name="DATA11">#REF!</definedName>
    <definedName name="DATA2">#REF!</definedName>
    <definedName name="data3">#REF!</definedName>
    <definedName name="data4">#REF!</definedName>
    <definedName name="DATABASE1">#REF!</definedName>
    <definedName name="database2">#REF!</definedName>
    <definedName name="database3">#REF!</definedName>
    <definedName name="DATABASE4">#REF!</definedName>
    <definedName name="datakkfkdk" localSheetId="0">_a1B</definedName>
    <definedName name="datakkfkdk">_a1B</definedName>
    <definedName name="DATB" localSheetId="0">#REF!</definedName>
    <definedName name="DATB">#REF!</definedName>
    <definedName name="DATP" localSheetId="0">#REF!</definedName>
    <definedName name="DATP">#REF!</definedName>
    <definedName name="DAWB" localSheetId="0">#REF!</definedName>
    <definedName name="DAWB">#REF!</definedName>
    <definedName name="DAWP">#REF!</definedName>
    <definedName name="dd">#REF!</definedName>
    <definedName name="DDD">#REF!</definedName>
    <definedName name="dddd">#REF!</definedName>
    <definedName name="DEC.GH">#REF!</definedName>
    <definedName name="dek">#REF!</definedName>
    <definedName name="dem">#REF!</definedName>
    <definedName name="dfd" localSheetId="0">_a1B</definedName>
    <definedName name="dfd">_a1B</definedName>
    <definedName name="dfg" localSheetId="0">#REF!</definedName>
    <definedName name="dfg">#REF!</definedName>
    <definedName name="DH" localSheetId="0">#REF!</definedName>
    <definedName name="DH">#REF!</definedName>
    <definedName name="djdj" localSheetId="0">_a1B</definedName>
    <definedName name="djdj">_a1B</definedName>
    <definedName name="djgf" localSheetId="0">#REF!</definedName>
    <definedName name="djgf">#REF!</definedName>
    <definedName name="djjdjjf" localSheetId="0">_a1B</definedName>
    <definedName name="djjdjjf">_a1B</definedName>
    <definedName name="DKDKfg18TBTB2RT" localSheetId="0">#REF!</definedName>
    <definedName name="DKDKfg18TBTB2RT">#REF!</definedName>
    <definedName name="DKDKFG8TBTB2RT">#N/A</definedName>
    <definedName name="dkdkkkdkd" localSheetId="0">_a1B</definedName>
    <definedName name="dkdkkkdkd">_a1B</definedName>
    <definedName name="dkf" localSheetId="0" hidden="1">{#N/A,#N/A,FALSE,"단축1";#N/A,#N/A,FALSE,"단축2";#N/A,#N/A,FALSE,"단축3";#N/A,#N/A,FALSE,"장축";#N/A,#N/A,FALSE,"4WD"}</definedName>
    <definedName name="dkf" hidden="1">{#N/A,#N/A,FALSE,"단축1";#N/A,#N/A,FALSE,"단축2";#N/A,#N/A,FALSE,"단축3";#N/A,#N/A,FALSE,"장축";#N/A,#N/A,FALSE,"4WD"}</definedName>
    <definedName name="dkfkdjkd" localSheetId="0">_a1B</definedName>
    <definedName name="dkfkdjkd">_a1B</definedName>
    <definedName name="dkfkdk" localSheetId="0">_a1B</definedName>
    <definedName name="dkfkdk">_a1B</definedName>
    <definedName name="dkfkdkkkfkd" localSheetId="0">_a1B</definedName>
    <definedName name="dkfkdkkkfkd">_a1B</definedName>
    <definedName name="dkfkdkksldk아라ㅏ알" localSheetId="0">_a1B</definedName>
    <definedName name="dkfkdkksldk아라ㅏ알">_a1B</definedName>
    <definedName name="dkfkkd" localSheetId="0">_a1B</definedName>
    <definedName name="dkfkkd">_a1B</definedName>
    <definedName name="dkfkkls" localSheetId="0">_a1B</definedName>
    <definedName name="dkfkkls">_a1B</definedName>
    <definedName name="dkkdkdkdkd" localSheetId="0">_a1B</definedName>
    <definedName name="dkkdkdkdkd">_a1B</definedName>
    <definedName name="dkkdkfkkf" localSheetId="0">#REF!</definedName>
    <definedName name="dkkdkfkkf">#REF!</definedName>
    <definedName name="DLATL" localSheetId="0" hidden="1">{#N/A,#N/A,FALSE,"단축1";#N/A,#N/A,FALSE,"단축2";#N/A,#N/A,FALSE,"단축3";#N/A,#N/A,FALSE,"장축";#N/A,#N/A,FALSE,"4WD"}</definedName>
    <definedName name="DLATL" hidden="1">{#N/A,#N/A,FALSE,"단축1";#N/A,#N/A,FALSE,"단축2";#N/A,#N/A,FALSE,"단축3";#N/A,#N/A,FALSE,"장축";#N/A,#N/A,FALSE,"4WD"}</definedName>
    <definedName name="dlaudgnsgns">#N/A</definedName>
    <definedName name="DM" localSheetId="0">#REF!</definedName>
    <definedName name="DM">#REF!</definedName>
    <definedName name="DOL" localSheetId="0">#REF!</definedName>
    <definedName name="DOL">#REF!</definedName>
    <definedName name="DPSB" localSheetId="0">#REF!</definedName>
    <definedName name="DPSB">#REF!</definedName>
    <definedName name="DPSP">#REF!</definedName>
    <definedName name="DRIVEABILITY" localSheetId="0" hidden="1">{#N/A,#N/A,FALSE,"단축1";#N/A,#N/A,FALSE,"단축2";#N/A,#N/A,FALSE,"단축3";#N/A,#N/A,FALSE,"장축";#N/A,#N/A,FALSE,"4WD"}</definedName>
    <definedName name="DRIVEABILITY" hidden="1">{#N/A,#N/A,FALSE,"단축1";#N/A,#N/A,FALSE,"단축2";#N/A,#N/A,FALSE,"단축3";#N/A,#N/A,FALSE,"장축";#N/A,#N/A,FALSE,"4WD"}</definedName>
    <definedName name="drtu" localSheetId="0">#REF!</definedName>
    <definedName name="drtu">#REF!</definedName>
    <definedName name="DW" localSheetId="0">#REF!</definedName>
    <definedName name="DW">#REF!</definedName>
    <definedName name="E" localSheetId="0">#REF!</definedName>
    <definedName name="E">#REF!</definedName>
    <definedName name="EAACP">#REF!</definedName>
    <definedName name="EADAF" localSheetId="0" hidden="1">{#N/A,#N/A,FALSE,"단축1";#N/A,#N/A,FALSE,"단축2";#N/A,#N/A,FALSE,"단축3";#N/A,#N/A,FALSE,"장축";#N/A,#N/A,FALSE,"4WD"}</definedName>
    <definedName name="EADAF" hidden="1">{#N/A,#N/A,FALSE,"단축1";#N/A,#N/A,FALSE,"단축2";#N/A,#N/A,FALSE,"단축3";#N/A,#N/A,FALSE,"장축";#N/A,#N/A,FALSE,"4WD"}</definedName>
    <definedName name="EDABB" localSheetId="0">#REF!</definedName>
    <definedName name="EDABB">#REF!</definedName>
    <definedName name="EDABP" localSheetId="0">#REF!</definedName>
    <definedName name="EDABP">#REF!</definedName>
    <definedName name="EDABSB" localSheetId="0">#REF!</definedName>
    <definedName name="EDABSB">#REF!</definedName>
    <definedName name="EDABSP">#REF!</definedName>
    <definedName name="EDACB">#REF!</definedName>
    <definedName name="EDACP">#REF!</definedName>
    <definedName name="EDATB">#REF!</definedName>
    <definedName name="EDATP">#REF!</definedName>
    <definedName name="EDAWB">#REF!</definedName>
    <definedName name="EDAWP">#REF!</definedName>
    <definedName name="EDPSB">#REF!</definedName>
    <definedName name="EDPSP">#REF!</definedName>
    <definedName name="EE">#REF!</definedName>
    <definedName name="EF제동" localSheetId="0" hidden="1">{#N/A,#N/A,FALSE,"단축1";#N/A,#N/A,FALSE,"단축2";#N/A,#N/A,FALSE,"단축3";#N/A,#N/A,FALSE,"장축";#N/A,#N/A,FALSE,"4WD"}</definedName>
    <definedName name="EF제동" hidden="1">{#N/A,#N/A,FALSE,"단축1";#N/A,#N/A,FALSE,"단축2";#N/A,#N/A,FALSE,"단축3";#N/A,#N/A,FALSE,"장축";#N/A,#N/A,FALSE,"4WD"}</definedName>
    <definedName name="EGABB" localSheetId="0">#REF!</definedName>
    <definedName name="EGABB">#REF!</definedName>
    <definedName name="EGABP" localSheetId="0">#REF!</definedName>
    <definedName name="EGABP">#REF!</definedName>
    <definedName name="EGABSB" localSheetId="0">#REF!</definedName>
    <definedName name="EGABSB">#REF!</definedName>
    <definedName name="EGABSP">#REF!</definedName>
    <definedName name="EGACB">#REF!</definedName>
    <definedName name="EGACP">#REF!</definedName>
    <definedName name="EGATB">#REF!</definedName>
    <definedName name="EGATP">#REF!</definedName>
    <definedName name="EGAWB">#REF!</definedName>
    <definedName name="EGAWP">#REF!</definedName>
    <definedName name="EGPSB">#REF!</definedName>
    <definedName name="EGPSP">#REF!</definedName>
    <definedName name="EUABSB">#REF!</definedName>
    <definedName name="EUABSP">#REF!</definedName>
    <definedName name="EUACB">#REF!</definedName>
    <definedName name="EUACP">#REF!</definedName>
    <definedName name="EUATB">#REF!</definedName>
    <definedName name="EUATP">#REF!</definedName>
    <definedName name="EUAWB">#REF!</definedName>
    <definedName name="EUAWP">#REF!</definedName>
    <definedName name="EUPSB">#REF!</definedName>
    <definedName name="EUPSP">#REF!</definedName>
    <definedName name="eur">#REF!</definedName>
    <definedName name="Exab">[3]Hoja3!$D$112</definedName>
    <definedName name="f.dl">#N/A</definedName>
    <definedName name="fdh" localSheetId="0">#REF!</definedName>
    <definedName name="fdh">#REF!</definedName>
    <definedName name="fdkjkj" localSheetId="0" hidden="1">{#N/A,#N/A,FALSE,"단축1";#N/A,#N/A,FALSE,"단축2";#N/A,#N/A,FALSE,"단축3";#N/A,#N/A,FALSE,"장축";#N/A,#N/A,FALSE,"4WD"}</definedName>
    <definedName name="fdkjkj" hidden="1">{#N/A,#N/A,FALSE,"단축1";#N/A,#N/A,FALSE,"단축2";#N/A,#N/A,FALSE,"단축3";#N/A,#N/A,FALSE,"장축";#N/A,#N/A,FALSE,"4WD"}</definedName>
    <definedName name="fdsa" localSheetId="0" hidden="1">{#N/A,#N/A,FALSE,"단축1";#N/A,#N/A,FALSE,"단축2";#N/A,#N/A,FALSE,"단축3";#N/A,#N/A,FALSE,"장축";#N/A,#N/A,FALSE,"4WD"}</definedName>
    <definedName name="fdsa" hidden="1">{#N/A,#N/A,FALSE,"단축1";#N/A,#N/A,FALSE,"단축2";#N/A,#N/A,FALSE,"단축3";#N/A,#N/A,FALSE,"장축";#N/A,#N/A,FALSE,"4WD"}</definedName>
    <definedName name="FeatureValues" localSheetId="0">#REF!</definedName>
    <definedName name="FeatureValues">#REF!</definedName>
    <definedName name="FF" localSheetId="0">#REF!</definedName>
    <definedName name="FF">#REF!</definedName>
    <definedName name="FFF" localSheetId="0">#REF!</definedName>
    <definedName name="FFF">#REF!</definedName>
    <definedName name="FFFF">#REF!</definedName>
    <definedName name="FG10TBTB2RT">#REF!</definedName>
    <definedName name="fg18TBTB4RT">#REF!</definedName>
    <definedName name="FG46TBTB4RTDKDK">#REF!</definedName>
    <definedName name="fgLKTBTB4RTDKDK">#REF!</definedName>
    <definedName name="FGPRRKRKTBTB2RTDKDK">#REF!</definedName>
    <definedName name="FGPRTBTB1RTDKDK">#REF!</definedName>
    <definedName name="fgRKRKRKRKRKTBTB2RTDKDK">#REF!</definedName>
    <definedName name="fin">#REF!</definedName>
    <definedName name="finhan">#REF!</definedName>
    <definedName name="fjfjfj" localSheetId="0">_a1B</definedName>
    <definedName name="fjfjfj">_a1B</definedName>
    <definedName name="FOB가" localSheetId="0" hidden="1">{#N/A,#N/A,FALSE,"단축1";#N/A,#N/A,FALSE,"단축2";#N/A,#N/A,FALSE,"단축3";#N/A,#N/A,FALSE,"장축";#N/A,#N/A,FALSE,"4WD"}</definedName>
    <definedName name="FOB가" hidden="1">{#N/A,#N/A,FALSE,"단축1";#N/A,#N/A,FALSE,"단축2";#N/A,#N/A,FALSE,"단축3";#N/A,#N/A,FALSE,"장축";#N/A,#N/A,FALSE,"4WD"}</definedName>
    <definedName name="g" localSheetId="0">#REF!</definedName>
    <definedName name="g">#REF!</definedName>
    <definedName name="G_A_Estimated_cost_per_unit" localSheetId="0">#REF!</definedName>
    <definedName name="G_A_Estimated_cost_per_unit">#REF!</definedName>
    <definedName name="gdgagfasdf" localSheetId="0">#REF!</definedName>
    <definedName name="gdgagfasdf">#REF!</definedName>
    <definedName name="getz" localSheetId="0">_a1B</definedName>
    <definedName name="getz">_a1B</definedName>
    <definedName name="gETZDADDD" localSheetId="0">_a1O,_a2O</definedName>
    <definedName name="gETZDADDD">_a1O,_a2O</definedName>
    <definedName name="Getz판매현황" localSheetId="0">_a1B</definedName>
    <definedName name="Getz판매현황">_a1B</definedName>
    <definedName name="GG" localSheetId="0">#REF!</definedName>
    <definedName name="GG">#REF!</definedName>
    <definedName name="gggsdga" localSheetId="0">#REF!</definedName>
    <definedName name="gggsdga">#REF!</definedName>
    <definedName name="gggsgtawgtw" localSheetId="0">#REF!</definedName>
    <definedName name="gggsgtawgtw">#REF!</definedName>
    <definedName name="ghkkl">#REF!</definedName>
    <definedName name="gjkkdkd" localSheetId="0">_a1B</definedName>
    <definedName name="gjkkdkd">_a1B</definedName>
    <definedName name="GKFCFO" localSheetId="0">_a1B</definedName>
    <definedName name="GKFCFO">_a1B</definedName>
    <definedName name="GRD" localSheetId="0">#REF!</definedName>
    <definedName name="GRD">#REF!</definedName>
    <definedName name="H" localSheetId="0">#REF!</definedName>
    <definedName name="H">#REF!</definedName>
    <definedName name="HGH" localSheetId="0">#REF!</definedName>
    <definedName name="HGH">#REF!</definedName>
    <definedName name="hh">#REF!</definedName>
    <definedName name="hjhjk">#REF!</definedName>
    <definedName name="HMC실적입니다" localSheetId="0">_a1B</definedName>
    <definedName name="HMC실적입니다">_a1B</definedName>
    <definedName name="hp">[3]Hoja3!$D$5</definedName>
    <definedName name="I" localSheetId="0">#REF!</definedName>
    <definedName name="I">#REF!</definedName>
    <definedName name="II" localSheetId="0">#REF!</definedName>
    <definedName name="II">#REF!</definedName>
    <definedName name="INDEX" localSheetId="0">#REF!</definedName>
    <definedName name="INDEX">#REF!</definedName>
    <definedName name="ins">#REF!</definedName>
    <definedName name="inshan">#REF!</definedName>
    <definedName name="Interno_BKA___9_Ottobre_1992">#REF!</definedName>
    <definedName name="iuyio">#REF!</definedName>
    <definedName name="J">#REF!</definedName>
    <definedName name="Jan">#REF!</definedName>
    <definedName name="jhgfjk">#REF!</definedName>
    <definedName name="jhgkgh">#REF!</definedName>
    <definedName name="JIN">#REF!</definedName>
    <definedName name="JJ">#REF!</definedName>
    <definedName name="jjdjd" localSheetId="0">_a1B</definedName>
    <definedName name="jjdjd">_a1B</definedName>
    <definedName name="jkkdkfkkkdkd" localSheetId="0">_a1B</definedName>
    <definedName name="jkkdkfkkkdkd">_a1B</definedName>
    <definedName name="JKL" localSheetId="0">#REF!</definedName>
    <definedName name="JKL">#REF!</definedName>
    <definedName name="jklhlkl" localSheetId="0">#REF!</definedName>
    <definedName name="jklhlkl">#REF!</definedName>
    <definedName name="K" localSheetId="0">#REF!</definedName>
    <definedName name="K">#REF!</definedName>
    <definedName name="ka" localSheetId="0" hidden="1">{#N/A,#N/A,FALSE,"단축1";#N/A,#N/A,FALSE,"단축2";#N/A,#N/A,FALSE,"단축3";#N/A,#N/A,FALSE,"장축";#N/A,#N/A,FALSE,"4WD"}</definedName>
    <definedName name="ka" hidden="1">{#N/A,#N/A,FALSE,"단축1";#N/A,#N/A,FALSE,"단축2";#N/A,#N/A,FALSE,"단축3";#N/A,#N/A,FALSE,"장축";#N/A,#N/A,FALSE,"4WD"}</definedName>
    <definedName name="kdjkdfkd" localSheetId="0">_a1B</definedName>
    <definedName name="kdjkdfkd">_a1B</definedName>
    <definedName name="kdkdkkfkkkkfkd" localSheetId="0">_a1B</definedName>
    <definedName name="kdkdkkfkkkkfkd">_a1B</definedName>
    <definedName name="kdkkfjkdif" localSheetId="0">_a1B</definedName>
    <definedName name="kdkkfjkdif">_a1B</definedName>
    <definedName name="kfkkfk" localSheetId="0">_a1B</definedName>
    <definedName name="kfkkfk">_a1B</definedName>
    <definedName name="kga" localSheetId="0">#REF!</definedName>
    <definedName name="kga">#REF!</definedName>
    <definedName name="kgb" localSheetId="0">#REF!</definedName>
    <definedName name="kgb">#REF!</definedName>
    <definedName name="kgc" localSheetId="0">#REF!</definedName>
    <definedName name="kgc">#REF!</definedName>
    <definedName name="kgd">#REF!</definedName>
    <definedName name="KGGG" localSheetId="0">_a1B</definedName>
    <definedName name="KGGG">_a1B</definedName>
    <definedName name="KJH" localSheetId="0">#REF!</definedName>
    <definedName name="KJH">#REF!</definedName>
    <definedName name="KK" localSheetId="0">#REF!</definedName>
    <definedName name="KK">#REF!</definedName>
    <definedName name="kkk" localSheetId="0">{#N/A,#N/A,FALSE,"단축1";#N/A,#N/A,FALSE,"단축2";#N/A,#N/A,FALSE,"단축3";#N/A,#N/A,FALSE,"장축";#N/A,#N/A,FALSE,"4WD"}</definedName>
    <definedName name="kkk">{#N/A,#N/A,FALSE,"단축1";#N/A,#N/A,FALSE,"단축2";#N/A,#N/A,FALSE,"단축3";#N/A,#N/A,FALSE,"장축";#N/A,#N/A,FALSE,"4WD"}</definedName>
    <definedName name="kkskfkkkksfjdkfjksldfdksfjld" localSheetId="0">#REF!</definedName>
    <definedName name="kkskfkkkksfjdkfjksldfdksfjld">#REF!</definedName>
    <definedName name="kk아랄아ㅓ아리낭ㄹ" localSheetId="0">_a1B</definedName>
    <definedName name="kk아랄아ㅓ아리낭ㄹ">_a1B</definedName>
    <definedName name="km" localSheetId="0">#REF!</definedName>
    <definedName name="km">#REF!</definedName>
    <definedName name="kma" localSheetId="0">#REF!</definedName>
    <definedName name="kma">#REF!</definedName>
    <definedName name="kmb" localSheetId="0">#REF!</definedName>
    <definedName name="kmb">#REF!</definedName>
    <definedName name="kmc">#REF!</definedName>
    <definedName name="kmd">#REF!</definedName>
    <definedName name="kwa">#REF!</definedName>
    <definedName name="kwb">#REF!</definedName>
    <definedName name="kwc">#REF!</definedName>
    <definedName name="kwd">#REF!</definedName>
    <definedName name="LAURA">#REF!</definedName>
    <definedName name="LD">#REF!</definedName>
    <definedName name="lgfeb">#REF!</definedName>
    <definedName name="lgfeb1">#REF!</definedName>
    <definedName name="lrcp522">#REF!</definedName>
    <definedName name="M?">#REF!</definedName>
    <definedName name="marmed">#REF!</definedName>
    <definedName name="Matirxlll" localSheetId="0">_a1B</definedName>
    <definedName name="Matirxlll">_a1B</definedName>
    <definedName name="mdfeb" localSheetId="0">#REF!</definedName>
    <definedName name="mdfeb">#REF!</definedName>
    <definedName name="mdfeb00" localSheetId="0">#REF!</definedName>
    <definedName name="mdfeb00">#REF!</definedName>
    <definedName name="mdfeb001" localSheetId="0">#REF!</definedName>
    <definedName name="mdfeb001">#REF!</definedName>
    <definedName name="mdfeb1">#REF!</definedName>
    <definedName name="mdmar">#REF!</definedName>
    <definedName name="mdmart">#REF!</definedName>
    <definedName name="medTsumapr">#REF!</definedName>
    <definedName name="MH3_A">#REF!</definedName>
    <definedName name="MIS">#REF!</definedName>
    <definedName name="MKS">#REF!</definedName>
    <definedName name="MMM" localSheetId="0">{#N/A,#N/A,FALSE,"단축1";#N/A,#N/A,FALSE,"단축2";#N/A,#N/A,FALSE,"단축3";#N/A,#N/A,FALSE,"장축";#N/A,#N/A,FALSE,"4WD"}</definedName>
    <definedName name="MMM">{#N/A,#N/A,FALSE,"단축1";#N/A,#N/A,FALSE,"단축2";#N/A,#N/A,FALSE,"단축3";#N/A,#N/A,FALSE,"장축";#N/A,#N/A,FALSE,"4WD"}</definedName>
    <definedName name="MN" localSheetId="0">#REF!</definedName>
    <definedName name="MN">#REF!</definedName>
    <definedName name="msumapr" localSheetId="0">#REF!</definedName>
    <definedName name="msumapr">#REF!</definedName>
    <definedName name="mt" localSheetId="0">#REF!</definedName>
    <definedName name="mt">#REF!</definedName>
    <definedName name="MZ">#REF!</definedName>
    <definedName name="M행">#REF!</definedName>
    <definedName name="n">#REF!</definedName>
    <definedName name="N?">#REF!</definedName>
    <definedName name="NET">#REF!</definedName>
    <definedName name="nmCrr">OFFSET('[3]#SubCode'!$N$3,1,1,COUNTA('[3]#SubCode'!$O:$O),3)</definedName>
    <definedName name="nmMarketing">OFFSET('[3]#MarketingCode'!$B$3,1,0,COUNTA('[3]#MarketingCode'!$C:$C),7)</definedName>
    <definedName name="nmModel">OFFSET('[3]#CarModel'!$C$3,1,0,COUNTA('[3]#CarModel'!$D:$D),1)</definedName>
    <definedName name="nmModelCD">OFFSET('[3]#CarModel'!$C$3,1,1,COUNTA('[3]#CarModel'!$D:$D),1)</definedName>
    <definedName name="nmModelDetail">OFFSET('[3]#CarModel'!$C$3,1,0,COUNTA('[3]#CarModel'!$D:$D),4)</definedName>
    <definedName name="nmSubsidiary">OFFSET('[3]#SubCode'!$G$3,1,0,COUNTA('[3]#SubCode'!$G:$G),6)</definedName>
    <definedName name="NPV_Profits" localSheetId="0">#REF!</definedName>
    <definedName name="NPV_Profits">#REF!</definedName>
    <definedName name="N행" localSheetId="0">#REF!</definedName>
    <definedName name="N행">#REF!</definedName>
    <definedName name="O?" localSheetId="0">#REF!</definedName>
    <definedName name="O?">#REF!</definedName>
    <definedName name="º?°æ">#REF!</definedName>
    <definedName name="O¤eEoÆ¿ø_oÆ¡I">#REF!</definedName>
    <definedName name="OFFJT계">#REF!</definedName>
    <definedName name="ºI¼­">#REF!</definedName>
    <definedName name="OJT계">#REF!</definedName>
    <definedName name="ºn±³A">#REF!</definedName>
    <definedName name="opción">#REF!</definedName>
    <definedName name="Order" localSheetId="0">_a1B</definedName>
    <definedName name="Order">_a1B</definedName>
    <definedName name="OS회의" localSheetId="0">#REF!</definedName>
    <definedName name="OS회의">#REF!</definedName>
    <definedName name="O행" localSheetId="0">#REF!</definedName>
    <definedName name="O행">#REF!</definedName>
    <definedName name="P" localSheetId="0">#REF!</definedName>
    <definedName name="P">#REF!</definedName>
    <definedName name="P?">#REF!</definedName>
    <definedName name="Paises">[4]class!$E$2:$E$13</definedName>
    <definedName name="PC" localSheetId="0">#REF!</definedName>
    <definedName name="PC">#REF!</definedName>
    <definedName name="PO" localSheetId="0">#REF!</definedName>
    <definedName name="PO">#REF!</definedName>
    <definedName name="PONY" localSheetId="0">#REF!</definedName>
    <definedName name="PONY">#REF!</definedName>
    <definedName name="POR1015C413rtPPOR1631C1520rtP">#REF!</definedName>
    <definedName name="POR1C1R59C22RTSQKS15C6LRTPPPPPT">#REF!</definedName>
    <definedName name="ppa">#REF!</definedName>
    <definedName name="ppb">#REF!</definedName>
    <definedName name="ppc">#REF!</definedName>
    <definedName name="ppd">#REF!</definedName>
    <definedName name="ppp">#REF!</definedName>
    <definedName name="PPPPPPPP">#REF!</definedName>
    <definedName name="PRINT_AREA_MI">#REF!</definedName>
    <definedName name="Profits">#REF!</definedName>
    <definedName name="PROTO">#REF!</definedName>
    <definedName name="PROTO1">#REF!</definedName>
    <definedName name="psumapr">#REF!</definedName>
    <definedName name="psumTapr">#REF!</definedName>
    <definedName name="P행">#REF!</definedName>
    <definedName name="q">#REF!</definedName>
    <definedName name="Q?">#REF!</definedName>
    <definedName name="QA" localSheetId="0">{#N/A,#N/A,FALSE,"단축1";#N/A,#N/A,FALSE,"단축2";#N/A,#N/A,FALSE,"단축3";#N/A,#N/A,FALSE,"장축";#N/A,#N/A,FALSE,"4WD"}</definedName>
    <definedName name="QA">{#N/A,#N/A,FALSE,"단축1";#N/A,#N/A,FALSE,"단축2";#N/A,#N/A,FALSE,"단축3";#N/A,#N/A,FALSE,"장축";#N/A,#N/A,FALSE,"4WD"}</definedName>
    <definedName name="QD" localSheetId="0">{#N/A,#N/A,FALSE,"단축1";#N/A,#N/A,FALSE,"단축2";#N/A,#N/A,FALSE,"단축3";#N/A,#N/A,FALSE,"장축";#N/A,#N/A,FALSE,"4WD"}</definedName>
    <definedName name="QD">{#N/A,#N/A,FALSE,"단축1";#N/A,#N/A,FALSE,"단축2";#N/A,#N/A,FALSE,"단축3";#N/A,#N/A,FALSE,"장축";#N/A,#N/A,FALSE,"4WD"}</definedName>
    <definedName name="QS" localSheetId="0">{#N/A,#N/A,FALSE,"단축1";#N/A,#N/A,FALSE,"단축2";#N/A,#N/A,FALSE,"단축3";#N/A,#N/A,FALSE,"장축";#N/A,#N/A,FALSE,"4WD"}</definedName>
    <definedName name="QS">{#N/A,#N/A,FALSE,"단축1";#N/A,#N/A,FALSE,"단축2";#N/A,#N/A,FALSE,"단축3";#N/A,#N/A,FALSE,"장축";#N/A,#N/A,FALSE,"4WD"}</definedName>
    <definedName name="QueryHeadings" localSheetId="0">#REF!</definedName>
    <definedName name="QueryHeadings">#REF!</definedName>
    <definedName name="qw" localSheetId="0">#REF!</definedName>
    <definedName name="qw">#REF!</definedName>
    <definedName name="Q행" localSheetId="0">#REF!</definedName>
    <definedName name="Q행">#REF!</definedName>
    <definedName name="R?">#REF!</definedName>
    <definedName name="rerqwer">#REF!</definedName>
    <definedName name="RH">#REF!</definedName>
    <definedName name="rkd" localSheetId="0">{#N/A,#N/A,FALSE,"단축1";#N/A,#N/A,FALSE,"단축2";#N/A,#N/A,FALSE,"단축3";#N/A,#N/A,FALSE,"장축";#N/A,#N/A,FALSE,"4WD"}</definedName>
    <definedName name="rkd">{#N/A,#N/A,FALSE,"단축1";#N/A,#N/A,FALSE,"단축2";#N/A,#N/A,FALSE,"단축3";#N/A,#N/A,FALSE,"장축";#N/A,#N/A,FALSE,"4WD"}</definedName>
    <definedName name="RMRMR" localSheetId="0">#REF!</definedName>
    <definedName name="RMRMR">#REF!</definedName>
    <definedName name="RR" localSheetId="0">#REF!</definedName>
    <definedName name="RR">#REF!</definedName>
    <definedName name="RRV" localSheetId="0">#REF!</definedName>
    <definedName name="RRV">#REF!</definedName>
    <definedName name="RT.RTDK">#REF!</definedName>
    <definedName name="rtclsprtdk">#REF!</definedName>
    <definedName name="R행">#REF!</definedName>
    <definedName name="s">#REF!</definedName>
    <definedName name="S?">#REF!</definedName>
    <definedName name="SAGFSAFS" localSheetId="0">{#N/A,#N/A,FALSE,"단축1";#N/A,#N/A,FALSE,"단축2";#N/A,#N/A,FALSE,"단축3";#N/A,#N/A,FALSE,"장축";#N/A,#N/A,FALSE,"4WD"}</definedName>
    <definedName name="SAGFSAFS">{#N/A,#N/A,FALSE,"단축1";#N/A,#N/A,FALSE,"단축2";#N/A,#N/A,FALSE,"단축3";#N/A,#N/A,FALSE,"장축";#N/A,#N/A,FALSE,"4WD"}</definedName>
    <definedName name="SantaFe" localSheetId="0">_a1B</definedName>
    <definedName name="SantaFe">_a1B</definedName>
    <definedName name="sayang" localSheetId="0" hidden="1">{#N/A,#N/A,FALSE,"단축1";#N/A,#N/A,FALSE,"단축2";#N/A,#N/A,FALSE,"단축3";#N/A,#N/A,FALSE,"장축";#N/A,#N/A,FALSE,"4WD"}</definedName>
    <definedName name="sayang" hidden="1">{#N/A,#N/A,FALSE,"단축1";#N/A,#N/A,FALSE,"단축2";#N/A,#N/A,FALSE,"단축3";#N/A,#N/A,FALSE,"장축";#N/A,#N/A,FALSE,"4WD"}</definedName>
    <definedName name="SDD" localSheetId="0">#REF!</definedName>
    <definedName name="SDD">#REF!</definedName>
    <definedName name="sdddd" localSheetId="0">#REF!</definedName>
    <definedName name="sdddd">#REF!</definedName>
    <definedName name="sdf" localSheetId="0">#REF!</definedName>
    <definedName name="sdf">#REF!</definedName>
    <definedName name="sdsds" localSheetId="0">_a1B</definedName>
    <definedName name="sdsds">_a1B</definedName>
    <definedName name="SD계" localSheetId="0">#REF!</definedName>
    <definedName name="SD계">#REF!</definedName>
    <definedName name="Seg02년" localSheetId="0">_a1B</definedName>
    <definedName name="Seg02년">_a1B</definedName>
    <definedName name="sf" localSheetId="0">#REF!</definedName>
    <definedName name="sf">#REF!</definedName>
    <definedName name="shi" localSheetId="0" hidden="1">{#N/A,#N/A,FALSE,"단축1";#N/A,#N/A,FALSE,"단축2";#N/A,#N/A,FALSE,"단축3";#N/A,#N/A,FALSE,"장축";#N/A,#N/A,FALSE,"4WD"}</definedName>
    <definedName name="shi" hidden="1">{#N/A,#N/A,FALSE,"단축1";#N/A,#N/A,FALSE,"단축2";#N/A,#N/A,FALSE,"단축3";#N/A,#N/A,FALSE,"장축";#N/A,#N/A,FALSE,"4WD"}</definedName>
    <definedName name="shin" localSheetId="0" hidden="1">{#N/A,#N/A,FALSE,"단축1";#N/A,#N/A,FALSE,"단축2";#N/A,#N/A,FALSE,"단축3";#N/A,#N/A,FALSE,"장축";#N/A,#N/A,FALSE,"4WD"}</definedName>
    <definedName name="shin" hidden="1">{#N/A,#N/A,FALSE,"단축1";#N/A,#N/A,FALSE,"단축2";#N/A,#N/A,FALSE,"단축3";#N/A,#N/A,FALSE,"장축";#N/A,#N/A,FALSE,"4WD"}</definedName>
    <definedName name="SHS" localSheetId="0">{#N/A,#N/A,FALSE,"단축1";#N/A,#N/A,FALSE,"단축2";#N/A,#N/A,FALSE,"단축3";#N/A,#N/A,FALSE,"장축";#N/A,#N/A,FALSE,"4WD"}</definedName>
    <definedName name="SHS">{#N/A,#N/A,FALSE,"단축1";#N/A,#N/A,FALSE,"단축2";#N/A,#N/A,FALSE,"단축3";#N/A,#N/A,FALSE,"장축";#N/A,#N/A,FALSE,"4WD"}</definedName>
    <definedName name="SHSH" localSheetId="0">{#N/A,#N/A,FALSE,"단축1";#N/A,#N/A,FALSE,"단축2";#N/A,#N/A,FALSE,"단축3";#N/A,#N/A,FALSE,"장축";#N/A,#N/A,FALSE,"4WD"}</definedName>
    <definedName name="SHSH">{#N/A,#N/A,FALSE,"단축1";#N/A,#N/A,FALSE,"단축2";#N/A,#N/A,FALSE,"단축3";#N/A,#N/A,FALSE,"장축";#N/A,#N/A,FALSE,"4WD"}</definedName>
    <definedName name="sjjf" localSheetId="0" hidden="1">{#N/A,#N/A,FALSE,"단축1";#N/A,#N/A,FALSE,"단축2";#N/A,#N/A,FALSE,"단축3";#N/A,#N/A,FALSE,"장축";#N/A,#N/A,FALSE,"4WD"}</definedName>
    <definedName name="sjjf" hidden="1">{#N/A,#N/A,FALSE,"단축1";#N/A,#N/A,FALSE,"단축2";#N/A,#N/A,FALSE,"단축3";#N/A,#N/A,FALSE,"장축";#N/A,#N/A,FALSE,"4WD"}</definedName>
    <definedName name="sjk" localSheetId="0" hidden="1">{#N/A,#N/A,FALSE,"단축1";#N/A,#N/A,FALSE,"단축2";#N/A,#N/A,FALSE,"단축3";#N/A,#N/A,FALSE,"장축";#N/A,#N/A,FALSE,"4WD"}</definedName>
    <definedName name="sjk" hidden="1">{#N/A,#N/A,FALSE,"단축1";#N/A,#N/A,FALSE,"단축2";#N/A,#N/A,FALSE,"단축3";#N/A,#N/A,FALSE,"장축";#N/A,#N/A,FALSE,"4WD"}</definedName>
    <definedName name="sm00feb" localSheetId="0">#REF!</definedName>
    <definedName name="sm00feb">#REF!</definedName>
    <definedName name="sm00feb1" localSheetId="0">#REF!</definedName>
    <definedName name="sm00feb1">#REF!</definedName>
    <definedName name="smfeb" localSheetId="0">#REF!</definedName>
    <definedName name="smfeb">#REF!</definedName>
    <definedName name="smfeb1">#REF!</definedName>
    <definedName name="smmar">#REF!</definedName>
    <definedName name="smmart">#REF!</definedName>
    <definedName name="SONATA">#REF!</definedName>
    <definedName name="SPEED_D170">#REF!</definedName>
    <definedName name="spek">[3]Hoja3!$D$159</definedName>
    <definedName name="spfeb" localSheetId="0">#REF!</definedName>
    <definedName name="spfeb">#REF!</definedName>
    <definedName name="spfeb00" localSheetId="0">#REF!</definedName>
    <definedName name="spfeb00">#REF!</definedName>
    <definedName name="spfeb001" localSheetId="0">#REF!</definedName>
    <definedName name="spfeb001">#REF!</definedName>
    <definedName name="spfeb1">#REF!</definedName>
    <definedName name="SR">#REF!</definedName>
    <definedName name="sss">#REF!</definedName>
    <definedName name="ssumapr">#REF!</definedName>
    <definedName name="ssumTapr">#REF!</definedName>
    <definedName name="Structure" localSheetId="0">_a1B</definedName>
    <definedName name="Structure">_a1B</definedName>
    <definedName name="sumapr" localSheetId="0">#REF!</definedName>
    <definedName name="sumapr">#REF!</definedName>
    <definedName name="sumario" localSheetId="0">#REF!</definedName>
    <definedName name="sumario">#REF!</definedName>
    <definedName name="summary" localSheetId="0">#REF!</definedName>
    <definedName name="summary">#REF!</definedName>
    <definedName name="sumSapr">#REF!</definedName>
    <definedName name="sumTapr">#REF!</definedName>
    <definedName name="SVA">#REF!</definedName>
    <definedName name="sw">#REF!</definedName>
    <definedName name="SWF" localSheetId="0">{#N/A,#N/A,FALSE,"단축1";#N/A,#N/A,FALSE,"단축2";#N/A,#N/A,FALSE,"단축3";#N/A,#N/A,FALSE,"장축";#N/A,#N/A,FALSE,"4WD"}</definedName>
    <definedName name="SWF">{#N/A,#N/A,FALSE,"단축1";#N/A,#N/A,FALSE,"단축2";#N/A,#N/A,FALSE,"단축3";#N/A,#N/A,FALSE,"장축";#N/A,#N/A,FALSE,"4WD"}</definedName>
    <definedName name="T" localSheetId="0">#REF!</definedName>
    <definedName name="T">#REF!</definedName>
    <definedName name="T?" localSheetId="0">#REF!</definedName>
    <definedName name="T?">#REF!</definedName>
    <definedName name="TC">'[5]1.1 Informacion Global'!$W$36</definedName>
    <definedName name="_xlnm.Print_Titles" localSheetId="0">#REF!,#REF!</definedName>
    <definedName name="_xlnm.Print_Titles">#REF!,#REF!</definedName>
    <definedName name="tlfwjr3" localSheetId="0">#REF!</definedName>
    <definedName name="tlfwjr3">#REF!</definedName>
    <definedName name="todo" localSheetId="0">#REF!</definedName>
    <definedName name="todo">#REF!</definedName>
    <definedName name="tot" localSheetId="0">#REF!</definedName>
    <definedName name="tot">#REF!</definedName>
    <definedName name="tr">#REF!</definedName>
    <definedName name="TRUCK">#REF!</definedName>
    <definedName name="tsumapr">#REF!</definedName>
    <definedName name="T행">#REF!</definedName>
    <definedName name="U?">#REF!</definedName>
    <definedName name="umd00">#REF!</definedName>
    <definedName name="umdfeb">#REF!</definedName>
    <definedName name="umdfeb1">#REF!</definedName>
    <definedName name="usd" localSheetId="2">#REF!</definedName>
    <definedName name="usd" localSheetId="0">#REF!</definedName>
    <definedName name="usd">'[3]I-10 5DR'!$E$57</definedName>
    <definedName name="usumapr" localSheetId="0">#REF!</definedName>
    <definedName name="usumapr">#REF!</definedName>
    <definedName name="usumTapr" localSheetId="0">#REF!</definedName>
    <definedName name="usumTapr">#REF!</definedName>
    <definedName name="Utskriftsomr蘚e" localSheetId="0">#REF!</definedName>
    <definedName name="Utskriftsomr蘚e">#REF!</definedName>
    <definedName name="uu">#REF!</definedName>
    <definedName name="U행">#REF!</definedName>
    <definedName name="V?">#REF!</definedName>
    <definedName name="Val25_Average_Hundred_Percent">"No"</definedName>
    <definedName name="Val25_Average_Includes">"Include All"</definedName>
    <definedName name="Val25_Centre_Adjustment">"Yes"</definedName>
    <definedName name="Val25_Centre_All_Results">"Yes"</definedName>
    <definedName name="Val25_Report" localSheetId="0">#REF!</definedName>
    <definedName name="Val25_Report">#REF!</definedName>
    <definedName name="Val25_Show_Fixed_Fields_First">"No"</definedName>
    <definedName name="Val25_Show_Option_Codes">"No"</definedName>
    <definedName name="Val25_Show_Repeated_Option_Prices">"Hide"</definedName>
    <definedName name="vvv" localSheetId="0">#REF!</definedName>
    <definedName name="vvv">#REF!</definedName>
    <definedName name="vvvv" localSheetId="0">#REF!</definedName>
    <definedName name="vvvv">#REF!</definedName>
    <definedName name="V행" localSheetId="0">#REF!</definedName>
    <definedName name="V행">#REF!</definedName>
    <definedName name="W">#REF!</definedName>
    <definedName name="W?">#REF!</definedName>
    <definedName name="WAGON_TOTAL">#REF!</definedName>
    <definedName name="wh" localSheetId="0" hidden="1">{#N/A,#N/A,FALSE,"단축1";#N/A,#N/A,FALSE,"단축2";#N/A,#N/A,FALSE,"단축3";#N/A,#N/A,FALSE,"장축";#N/A,#N/A,FALSE,"4WD"}</definedName>
    <definedName name="wh" hidden="1">{#N/A,#N/A,FALSE,"단축1";#N/A,#N/A,FALSE,"단축2";#N/A,#N/A,FALSE,"단축3";#N/A,#N/A,FALSE,"장축";#N/A,#N/A,FALSE,"4WD"}</definedName>
    <definedName name="whl">[3]Hoja3!$D$17</definedName>
    <definedName name="wrn.AuºIAI¼a." localSheetId="0">{#N/A,#N/A,FALSE,"´UA";#N/A,#N/A,FALSE,"´UA";#N/A,#N/A,FALSE,"´UA";#N/A,#N/A,FALSE,"Aa";#N/A,#N/A,FALSE,"4WD"}</definedName>
    <definedName name="wrn.AuºIAI¼a.">{#N/A,#N/A,FALSE,"´UA";#N/A,#N/A,FALSE,"´UA";#N/A,#N/A,FALSE,"´UA";#N/A,#N/A,FALSE,"Aa";#N/A,#N/A,FALSE,"4WD"}</definedName>
    <definedName name="wrn.tou구매." localSheetId="0">{#N/A,#N/A,FALSE,"견적대비-2"}</definedName>
    <definedName name="wrn.tou구매.">{#N/A,#N/A,FALSE,"견적대비-2"}</definedName>
    <definedName name="wrn.신규dep._.full._.set." localSheetId="0">{#N/A,#N/A,FALSE,"신규dep";#N/A,#N/A,FALSE,"신규dep-금형상각후";#N/A,#N/A,FALSE,"신규dep-연구비상각후";#N/A,#N/A,FALSE,"신규dep-기계,공구상각후"}</definedName>
    <definedName name="wrn.신규dep._.full._.set.">{#N/A,#N/A,FALSE,"신규dep";#N/A,#N/A,FALSE,"신규dep-금형상각후";#N/A,#N/A,FALSE,"신규dep-연구비상각후";#N/A,#N/A,FALSE,"신규dep-기계,공구상각후"}</definedName>
    <definedName name="wrn.전부" localSheetId="0">{#N/A,#N/A,FALSE,"단축1";#N/A,#N/A,FALSE,"단축2";#N/A,#N/A,FALSE,"단축3";#N/A,#N/A,FALSE,"장축";#N/A,#N/A,FALSE,"4WD"}</definedName>
    <definedName name="wrn.전부">{#N/A,#N/A,FALSE,"단축1";#N/A,#N/A,FALSE,"단축2";#N/A,#N/A,FALSE,"단축3";#N/A,#N/A,FALSE,"장축";#N/A,#N/A,FALSE,"4WD"}</definedName>
    <definedName name="wrn.전부인쇄" localSheetId="0">{#N/A,#N/A,FALSE,"단축1";#N/A,#N/A,FALSE,"단축2";#N/A,#N/A,FALSE,"단축3";#N/A,#N/A,FALSE,"장축";#N/A,#N/A,FALSE,"4WD"}</definedName>
    <definedName name="wrn.전부인쇄">{#N/A,#N/A,FALSE,"단축1";#N/A,#N/A,FALSE,"단축2";#N/A,#N/A,FALSE,"단축3";#N/A,#N/A,FALSE,"장축";#N/A,#N/A,FALSE,"4WD"}</definedName>
    <definedName name="wrn.전부인쇄." localSheetId="0" hidden="1">{#N/A,#N/A,FALSE,"단축1";#N/A,#N/A,FALSE,"단축2";#N/A,#N/A,FALSE,"단축3";#N/A,#N/A,FALSE,"장축";#N/A,#N/A,FALSE,"4WD"}</definedName>
    <definedName name="wrn.전부인쇄." hidden="1">{#N/A,#N/A,FALSE,"단축1";#N/A,#N/A,FALSE,"단축2";#N/A,#N/A,FALSE,"단축3";#N/A,#N/A,FALSE,"장축";#N/A,#N/A,FALSE,"4WD"}</definedName>
    <definedName name="ww" localSheetId="0">#REF!</definedName>
    <definedName name="ww">#REF!</definedName>
    <definedName name="WWW" localSheetId="0">#REF!</definedName>
    <definedName name="WWW">#REF!</definedName>
    <definedName name="W행1">#N/A</definedName>
    <definedName name="x" localSheetId="0">#REF!</definedName>
    <definedName name="x">#REF!</definedName>
    <definedName name="X?" localSheetId="0">#REF!</definedName>
    <definedName name="X?">#REF!</definedName>
    <definedName name="X9802장판원본_원본_List" localSheetId="0">#REF!</definedName>
    <definedName name="X9802장판원본_원본_List">#REF!</definedName>
    <definedName name="XG¾×¼C">#REF!</definedName>
    <definedName name="XG액션">#REF!</definedName>
    <definedName name="XS" localSheetId="0">{#N/A,#N/A,FALSE,"단축1";#N/A,#N/A,FALSE,"단축2";#N/A,#N/A,FALSE,"단축3";#N/A,#N/A,FALSE,"장축";#N/A,#N/A,FALSE,"4WD"}</definedName>
    <definedName name="XS">{#N/A,#N/A,FALSE,"단축1";#N/A,#N/A,FALSE,"단축2";#N/A,#N/A,FALSE,"단축3";#N/A,#N/A,FALSE,"장축";#N/A,#N/A,FALSE,"4WD"}</definedName>
    <definedName name="xx" localSheetId="0">#REF!</definedName>
    <definedName name="xx">#REF!</definedName>
    <definedName name="X행" localSheetId="0">#REF!</definedName>
    <definedName name="X행">#REF!</definedName>
    <definedName name="y" localSheetId="0">#REF!</definedName>
    <definedName name="y">#REF!</definedName>
    <definedName name="YEN">#REF!</definedName>
    <definedName name="ytui">#REF!</definedName>
    <definedName name="yy">#REF!</definedName>
    <definedName name="yyy" localSheetId="0">_c1O</definedName>
    <definedName name="yyy">_c1O</definedName>
    <definedName name="Y부서" localSheetId="0">#REF!</definedName>
    <definedName name="Y부서">#REF!</definedName>
    <definedName name="Z" localSheetId="0">#REF!</definedName>
    <definedName name="Z">#REF!</definedName>
    <definedName name="zkzkzkzkzkzk" localSheetId="0">#REF!</definedName>
    <definedName name="zkzkzkzkzkzk">#REF!</definedName>
    <definedName name="ZZ">#REF!</definedName>
    <definedName name="α">#REF!</definedName>
    <definedName name="β">#REF!</definedName>
    <definedName name="γ">#REF!</definedName>
    <definedName name="ㄱ">#REF!</definedName>
    <definedName name="ㄱㄱ.ㅗㅗ">#N/A</definedName>
    <definedName name="ㄱㅇ" localSheetId="0">{#N/A,#N/A,FALSE,"단축1";#N/A,#N/A,FALSE,"단축2";#N/A,#N/A,FALSE,"단축3";#N/A,#N/A,FALSE,"장축";#N/A,#N/A,FALSE,"4WD"}</definedName>
    <definedName name="ㄱㅇ">{#N/A,#N/A,FALSE,"단축1";#N/A,#N/A,FALSE,"단축2";#N/A,#N/A,FALSE,"단축3";#N/A,#N/A,FALSE,"장축";#N/A,#N/A,FALSE,"4WD"}</definedName>
    <definedName name="ㄱㅈㄷㄱ" localSheetId="0">#REF!</definedName>
    <definedName name="ㄱㅈㄷㄱ">#REF!</definedName>
    <definedName name="가" localSheetId="0">{#N/A,#N/A,FALSE,"단축1";#N/A,#N/A,FALSE,"단축2";#N/A,#N/A,FALSE,"단축3";#N/A,#N/A,FALSE,"장축";#N/A,#N/A,FALSE,"4WD"}</definedName>
    <definedName name="가">{#N/A,#N/A,FALSE,"단축1";#N/A,#N/A,FALSE,"단축2";#N/A,#N/A,FALSE,"단축3";#N/A,#N/A,FALSE,"장축";#N/A,#N/A,FALSE,"4WD"}</definedName>
    <definedName name="가가" localSheetId="0">{#N/A,#N/A,FALSE,"단축1";#N/A,#N/A,FALSE,"단축2";#N/A,#N/A,FALSE,"단축3";#N/A,#N/A,FALSE,"장축";#N/A,#N/A,FALSE,"4WD"}</definedName>
    <definedName name="가가">{#N/A,#N/A,FALSE,"단축1";#N/A,#N/A,FALSE,"단축2";#N/A,#N/A,FALSE,"단축3";#N/A,#N/A,FALSE,"장축";#N/A,#N/A,FALSE,"4WD"}</definedName>
    <definedName name="가격2" localSheetId="0">#REF!</definedName>
    <definedName name="가격2">#REF!</definedName>
    <definedName name="가격구조그리스자료입" localSheetId="0">_a1B</definedName>
    <definedName name="가격구조그리스자료입">_a1B</definedName>
    <definedName name="가빵" localSheetId="0">#REF!</definedName>
    <definedName name="가빵">#REF!</definedName>
    <definedName name="강" localSheetId="0">{#N/A,#N/A,FALSE,"단축1";#N/A,#N/A,FALSE,"단축2";#N/A,#N/A,FALSE,"단축3";#N/A,#N/A,FALSE,"장축";#N/A,#N/A,FALSE,"4WD"}</definedName>
    <definedName name="강">{#N/A,#N/A,FALSE,"단축1";#N/A,#N/A,FALSE,"단축2";#N/A,#N/A,FALSE,"단축3";#N/A,#N/A,FALSE,"장축";#N/A,#N/A,FALSE,"4WD"}</definedName>
    <definedName name="개발" localSheetId="0">#REF!</definedName>
    <definedName name="개발">#REF!</definedName>
    <definedName name="개선과정" localSheetId="0" hidden="1">{#N/A,#N/A,FALSE,"단축1";#N/A,#N/A,FALSE,"단축2";#N/A,#N/A,FALSE,"단축3";#N/A,#N/A,FALSE,"장축";#N/A,#N/A,FALSE,"4WD"}</definedName>
    <definedName name="개선과정" hidden="1">{#N/A,#N/A,FALSE,"단축1";#N/A,#N/A,FALSE,"단축2";#N/A,#N/A,FALSE,"단축3";#N/A,#N/A,FALSE,"장축";#N/A,#N/A,FALSE,"4WD"}</definedName>
    <definedName name="겟츠백오더" localSheetId="0">_a1B</definedName>
    <definedName name="겟츠백오더">_a1B</definedName>
    <definedName name="겟츠전략안은" localSheetId="0">_a1B</definedName>
    <definedName name="겟츠전략안은">_a1B</definedName>
    <definedName name="겟츠판매부진" localSheetId="0">_a1B</definedName>
    <definedName name="겟츠판매부진">_a1B</definedName>
    <definedName name="겨ㅗ됴ㅛ" localSheetId="0">#REF!</definedName>
    <definedName name="겨ㅗ됴ㅛ">#REF!</definedName>
    <definedName name="계상산" localSheetId="0">#REF!</definedName>
    <definedName name="계상산">#REF!</definedName>
    <definedName name="계승산" localSheetId="0">#REF!</definedName>
    <definedName name="계승산">#REF!</definedName>
    <definedName name="계전산">#REF!</definedName>
    <definedName name="공구">#REF!</definedName>
    <definedName name="광고비품의자료서">#REF!</definedName>
    <definedName name="교재">#REF!</definedName>
    <definedName name="국내abs">#REF!</definedName>
    <definedName name="그" localSheetId="0">_a1B</definedName>
    <definedName name="그">_a1B</definedName>
    <definedName name="그그르" localSheetId="0">{#N/A,#N/A,FALSE,"단축1";#N/A,#N/A,FALSE,"단축2";#N/A,#N/A,FALSE,"단축3";#N/A,#N/A,FALSE,"장축";#N/A,#N/A,FALSE,"4WD"}</definedName>
    <definedName name="그그르">{#N/A,#N/A,FALSE,"단축1";#N/A,#N/A,FALSE,"단축2";#N/A,#N/A,FALSE,"단축3";#N/A,#N/A,FALSE,"장축";#N/A,#N/A,FALSE,"4WD"}</definedName>
    <definedName name="그리스" localSheetId="0">_a1B</definedName>
    <definedName name="그리스">_a1B</definedName>
    <definedName name="그리스01111" localSheetId="0">_a1B</definedName>
    <definedName name="그리스01111">_a1B</definedName>
    <definedName name="그리스2" localSheetId="0">_a1B</definedName>
    <definedName name="그리스2">_a1B</definedName>
    <definedName name="그리스가격구조" localSheetId="0">_a1B</definedName>
    <definedName name="그리스가격구조">_a1B</definedName>
    <definedName name="그리스광고비세부현황" localSheetId="0">_a1B</definedName>
    <definedName name="그리스광고비세부현황">_a1B</definedName>
    <definedName name="그리스국가가가" localSheetId="0">_a1B</definedName>
    <definedName name="그리스국가가가">_a1B</definedName>
    <definedName name="그리스그리기리" localSheetId="0">#REF!</definedName>
    <definedName name="그리스그리기리">#REF!</definedName>
    <definedName name="그리스런" localSheetId="0">_a1B</definedName>
    <definedName name="그리스런">_a1B</definedName>
    <definedName name="그리스런다운" localSheetId="0">_a1B</definedName>
    <definedName name="그리스런다운">_a1B</definedName>
    <definedName name="그리스보고서" localSheetId="0">#REF!</definedName>
    <definedName name="그리스보고서">#REF!</definedName>
    <definedName name="그리스세부내역" localSheetId="0">_a1B</definedName>
    <definedName name="그리스세부내역">_a1B</definedName>
    <definedName name="그리스예산" localSheetId="0">_a1B</definedName>
    <definedName name="그리스예산">_a1B</definedName>
    <definedName name="그리스예상" localSheetId="0">#REF!</definedName>
    <definedName name="그리스예상">#REF!</definedName>
    <definedName name="그리스예상실적" localSheetId="0">_a1B</definedName>
    <definedName name="그리스예상실적">_a1B</definedName>
    <definedName name="그리스지우너비내용" localSheetId="0">#REF!</definedName>
    <definedName name="그리스지우너비내용">#REF!</definedName>
    <definedName name="그리스지원비" localSheetId="0">#REF!</definedName>
    <definedName name="그리스지원비">#REF!</definedName>
    <definedName name="그리스지원비올해" localSheetId="0">#REF!</definedName>
    <definedName name="그리스지원비올해">#REF!</definedName>
    <definedName name="그리스지원비현황" localSheetId="0">_a1B</definedName>
    <definedName name="그리스지원비현황">_a1B</definedName>
    <definedName name="그리스판촉" localSheetId="0">#REF!</definedName>
    <definedName name="그리스판촉">#REF!</definedName>
    <definedName name="그리승켸산현황" localSheetId="0">_a1B</definedName>
    <definedName name="그리승켸산현황">_a1B</definedName>
    <definedName name="근본" localSheetId="0">#REF!</definedName>
    <definedName name="근본">#REF!</definedName>
    <definedName name="금형일정" localSheetId="0">#REF!</definedName>
    <definedName name="금형일정">#REF!</definedName>
    <definedName name="기" localSheetId="0">{#N/A,#N/A,FALSE,"단축1";#N/A,#N/A,FALSE,"단축2";#N/A,#N/A,FALSE,"단축3";#N/A,#N/A,FALSE,"장축";#N/A,#N/A,FALSE,"4WD"}</definedName>
    <definedName name="기">{#N/A,#N/A,FALSE,"단축1";#N/A,#N/A,FALSE,"단축2";#N/A,#N/A,FALSE,"단축3";#N/A,#N/A,FALSE,"장축";#N/A,#N/A,FALSE,"4WD"}</definedName>
    <definedName name="기르시" localSheetId="0">_a1B</definedName>
    <definedName name="기르시">_a1B</definedName>
    <definedName name="기안3">#N/A</definedName>
    <definedName name="기안갑1">#N/A</definedName>
    <definedName name="기안갑2" localSheetId="0">#REF!</definedName>
    <definedName name="기안갑2">#REF!</definedName>
    <definedName name="기안용지" localSheetId="0">#REF!</definedName>
    <definedName name="기안용지">#REF!</definedName>
    <definedName name="기안을1">#N/A</definedName>
    <definedName name="기안첨부" localSheetId="0">#REF!</definedName>
    <definedName name="기안첨부">#REF!</definedName>
    <definedName name="김" localSheetId="0">{#N/A,#N/A,FALSE,"단축1";#N/A,#N/A,FALSE,"단축2";#N/A,#N/A,FALSE,"단축3";#N/A,#N/A,FALSE,"장축";#N/A,#N/A,FALSE,"4WD"}</definedName>
    <definedName name="김">{#N/A,#N/A,FALSE,"단축1";#N/A,#N/A,FALSE,"단축2";#N/A,#N/A,FALSE,"단축3";#N/A,#N/A,FALSE,"장축";#N/A,#N/A,FALSE,"4WD"}</definedName>
    <definedName name="김영" localSheetId="0">{#N/A,#N/A,FALSE,"단축1";#N/A,#N/A,FALSE,"단축2";#N/A,#N/A,FALSE,"단축3";#N/A,#N/A,FALSE,"장축";#N/A,#N/A,FALSE,"4WD"}</definedName>
    <definedName name="김영">{#N/A,#N/A,FALSE,"단축1";#N/A,#N/A,FALSE,"단축2";#N/A,#N/A,FALSE,"단축3";#N/A,#N/A,FALSE,"장축";#N/A,#N/A,FALSE,"4WD"}</definedName>
    <definedName name="김정일" localSheetId="0">#REF!</definedName>
    <definedName name="김정일">#REF!</definedName>
    <definedName name="김차" localSheetId="0">{#N/A,#N/A,FALSE,"단축1";#N/A,#N/A,FALSE,"단축2";#N/A,#N/A,FALSE,"단축3";#N/A,#N/A,FALSE,"장축";#N/A,#N/A,FALSE,"4WD"}</definedName>
    <definedName name="김차">{#N/A,#N/A,FALSE,"단축1";#N/A,#N/A,FALSE,"단축2";#N/A,#N/A,FALSE,"단축3";#N/A,#N/A,FALSE,"장축";#N/A,#N/A,FALSE,"4WD"}</definedName>
    <definedName name="ㄳㄷㄳㄱ" localSheetId="0">#REF!</definedName>
    <definedName name="ㄳㄷㄳㄱ">#REF!</definedName>
    <definedName name="ㄴ" localSheetId="0">#REF!</definedName>
    <definedName name="ㄴ">#REF!</definedName>
    <definedName name="ㄴㄴ" localSheetId="0">[0]!_a1Z,[0]!_a2Z</definedName>
    <definedName name="ㄴㄴ">[0]!_a1Z,[0]!_a2Z</definedName>
    <definedName name="ㄴㄴ.">#N/A</definedName>
    <definedName name="ㄴㄴㄴ" localSheetId="0">#REF!</definedName>
    <definedName name="ㄴㄴㄴ">#REF!</definedName>
    <definedName name="ㄴㄴㄴㄴ">#N/A</definedName>
    <definedName name="ㄴㄴㄹ" localSheetId="0">{#N/A,#N/A,FALSE,"단축1";#N/A,#N/A,FALSE,"단축2";#N/A,#N/A,FALSE,"단축3";#N/A,#N/A,FALSE,"장축";#N/A,#N/A,FALSE,"4WD"}</definedName>
    <definedName name="ㄴㄴㄹ">{#N/A,#N/A,FALSE,"단축1";#N/A,#N/A,FALSE,"단축2";#N/A,#N/A,FALSE,"단축3";#N/A,#N/A,FALSE,"장축";#N/A,#N/A,FALSE,"4WD"}</definedName>
    <definedName name="ㄴㄴㄹ호" localSheetId="0">#REF!</definedName>
    <definedName name="ㄴㄴㄹ호">#REF!</definedName>
    <definedName name="ㄴㄷ더" localSheetId="0">{#N/A,#N/A,FALSE,"단축1";#N/A,#N/A,FALSE,"단축2";#N/A,#N/A,FALSE,"단축3";#N/A,#N/A,FALSE,"장축";#N/A,#N/A,FALSE,"4WD"}</definedName>
    <definedName name="ㄴㄷ더">{#N/A,#N/A,FALSE,"단축1";#N/A,#N/A,FALSE,"단축2";#N/A,#N/A,FALSE,"단축3";#N/A,#N/A,FALSE,"장축";#N/A,#N/A,FALSE,"4WD"}</definedName>
    <definedName name="ㄴㅁㄻ" localSheetId="0">#REF!</definedName>
    <definedName name="ㄴㅁㄻ">#REF!</definedName>
    <definedName name="ㄴㅇ" localSheetId="0">{#N/A,#N/A,FALSE,"단축1";#N/A,#N/A,FALSE,"단축2";#N/A,#N/A,FALSE,"단축3";#N/A,#N/A,FALSE,"장축";#N/A,#N/A,FALSE,"4WD"}</definedName>
    <definedName name="ㄴㅇ">{#N/A,#N/A,FALSE,"단축1";#N/A,#N/A,FALSE,"단축2";#N/A,#N/A,FALSE,"단축3";#N/A,#N/A,FALSE,"장축";#N/A,#N/A,FALSE,"4WD"}</definedName>
    <definedName name="ㄴㅇㄴㅇ">#N/A</definedName>
    <definedName name="ㄴㅇㄹ" localSheetId="0">{#N/A,#N/A,FALSE,"단축1";#N/A,#N/A,FALSE,"단축2";#N/A,#N/A,FALSE,"단축3";#N/A,#N/A,FALSE,"장축";#N/A,#N/A,FALSE,"4WD"}</definedName>
    <definedName name="ㄴㅇㄹ">{#N/A,#N/A,FALSE,"단축1";#N/A,#N/A,FALSE,"단축2";#N/A,#N/A,FALSE,"단축3";#N/A,#N/A,FALSE,"장축";#N/A,#N/A,FALSE,"4WD"}</definedName>
    <definedName name="ㄴㅇㄹㄹ" localSheetId="0">{#N/A,#N/A,FALSE,"단축1";#N/A,#N/A,FALSE,"단축2";#N/A,#N/A,FALSE,"단축3";#N/A,#N/A,FALSE,"장축";#N/A,#N/A,FALSE,"4WD"}</definedName>
    <definedName name="ㄴㅇㄹㄹ">{#N/A,#N/A,FALSE,"단축1";#N/A,#N/A,FALSE,"단축2";#N/A,#N/A,FALSE,"단축3";#N/A,#N/A,FALSE,"장축";#N/A,#N/A,FALSE,"4WD"}</definedName>
    <definedName name="ㄴㅋ" localSheetId="0">{#N/A,#N/A,FALSE,"단축1";#N/A,#N/A,FALSE,"단축2";#N/A,#N/A,FALSE,"단축3";#N/A,#N/A,FALSE,"장축";#N/A,#N/A,FALSE,"4WD"}</definedName>
    <definedName name="ㄴㅋ">{#N/A,#N/A,FALSE,"단축1";#N/A,#N/A,FALSE,"단축2";#N/A,#N/A,FALSE,"단축3";#N/A,#N/A,FALSE,"장축";#N/A,#N/A,FALSE,"4WD"}</definedName>
    <definedName name="나나" localSheetId="0">{#N/A,#N/A,FALSE,"단축1";#N/A,#N/A,FALSE,"단축2";#N/A,#N/A,FALSE,"단축3";#N/A,#N/A,FALSE,"장축";#N/A,#N/A,FALSE,"4WD"}</definedName>
    <definedName name="나나">{#N/A,#N/A,FALSE,"단축1";#N/A,#N/A,FALSE,"단축2";#N/A,#N/A,FALSE,"단축3";#N/A,#N/A,FALSE,"장축";#N/A,#N/A,FALSE,"4WD"}</definedName>
    <definedName name="나라아랑">#N/A</definedName>
    <definedName name="남규석" localSheetId="0">#REF!</definedName>
    <definedName name="남규석">#REF!</definedName>
    <definedName name="남아공인원" localSheetId="0">#REF!</definedName>
    <definedName name="남아공인원">#REF!</definedName>
    <definedName name="내수출2" localSheetId="0">#REF!</definedName>
    <definedName name="내수출2">#REF!</definedName>
    <definedName name="넌">#REF!</definedName>
    <definedName name="네환율">#REF!</definedName>
    <definedName name="노환율">#REF!</definedName>
    <definedName name="뉴1">#REF!</definedName>
    <definedName name="니우지이빈" localSheetId="0">_a1B</definedName>
    <definedName name="니우지이빈">_a1B</definedName>
    <definedName name="ㄷ" localSheetId="0">#REF!</definedName>
    <definedName name="ㄷ">#REF!</definedName>
    <definedName name="ㄷㄱ" localSheetId="0">#REF!</definedName>
    <definedName name="ㄷㄱ">#REF!</definedName>
    <definedName name="ㄷㄷㄱㄷㄱㄷ" localSheetId="0">#REF!</definedName>
    <definedName name="ㄷㄷㄱㄷㄱㄷ">#REF!</definedName>
    <definedName name="ㄷㅅㄱㅂㅈㄷ">#REF!</definedName>
    <definedName name="ㄷㅈㄷㅈ">#REF!</definedName>
    <definedName name="달러">#REF!</definedName>
    <definedName name="달러비용">#REF!</definedName>
    <definedName name="담당업무">#REF!</definedName>
    <definedName name="대리점계획2" localSheetId="0">_a1B</definedName>
    <definedName name="대리점계획2">_a1B</definedName>
    <definedName name="대리점안" localSheetId="0">_a1B</definedName>
    <definedName name="대리점안">_a1B</definedName>
    <definedName name="대리점지원비최종" localSheetId="0">_a1B</definedName>
    <definedName name="대리점지원비최종">_a1B</definedName>
    <definedName name="대림PL" localSheetId="0">#REF!</definedName>
    <definedName name="대림PL">#REF!</definedName>
    <definedName name="대응방안" localSheetId="0">_a1B</definedName>
    <definedName name="대응방안">_a1B</definedName>
    <definedName name="대환율" localSheetId="0">#REF!</definedName>
    <definedName name="대환율">#REF!</definedName>
    <definedName name="대회" localSheetId="0">#REF!</definedName>
    <definedName name="대회">#REF!</definedName>
    <definedName name="댜ㅑ뎍" localSheetId="0">#REF!</definedName>
    <definedName name="댜ㅑ뎍">#REF!</definedName>
    <definedName name="독">#REF!</definedName>
    <definedName name="독환율">#REF!</definedName>
    <definedName name="동양종금">#REF!</definedName>
    <definedName name="됻">#REF!</definedName>
    <definedName name="ㄹㄴㅇㅇㅇ">#N/A</definedName>
    <definedName name="ㄹ나ㅓㅇ렁ㅎ" localSheetId="0">#REF!</definedName>
    <definedName name="ㄹ나ㅓㅇ렁ㅎ">#REF!</definedName>
    <definedName name="ㄹㄹㅇ" localSheetId="0">{#N/A,#N/A,FALSE,"단축1";#N/A,#N/A,FALSE,"단축2";#N/A,#N/A,FALSE,"단축3";#N/A,#N/A,FALSE,"장축";#N/A,#N/A,FALSE,"4WD"}</definedName>
    <definedName name="ㄹㄹㅇ">{#N/A,#N/A,FALSE,"단축1";#N/A,#N/A,FALSE,"단축2";#N/A,#N/A,FALSE,"단축3";#N/A,#N/A,FALSE,"장축";#N/A,#N/A,FALSE,"4WD"}</definedName>
    <definedName name="ㄹㅇㄴ">#N/A</definedName>
    <definedName name="ㄹㅇㄹㄴㅇㅁ" localSheetId="0">{#N/A,#N/A,FALSE,"단축1";#N/A,#N/A,FALSE,"단축2";#N/A,#N/A,FALSE,"단축3";#N/A,#N/A,FALSE,"장축";#N/A,#N/A,FALSE,"4WD"}</definedName>
    <definedName name="ㄹㅇㄹㄴㅇㅁ">{#N/A,#N/A,FALSE,"단축1";#N/A,#N/A,FALSE,"단축2";#N/A,#N/A,FALSE,"단축3";#N/A,#N/A,FALSE,"장축";#N/A,#N/A,FALSE,"4WD"}</definedName>
    <definedName name="ㄹㅇㅎㅇㅁㄴㄹ호" localSheetId="0">#REF!</definedName>
    <definedName name="ㄹㅇㅎㅇㅁㄴㄹ호">#REF!</definedName>
    <definedName name="ㄹ아ㅏㄹㅇ" localSheetId="0">#REF!</definedName>
    <definedName name="ㄹ아ㅏㄹㅇ">#REF!</definedName>
    <definedName name="라닌" localSheetId="0">#REF!</definedName>
    <definedName name="라닌">#REF!</definedName>
    <definedName name="라아랑리" localSheetId="0">_a1B</definedName>
    <definedName name="라아랑리">_a1B</definedName>
    <definedName name="라아ㅓ랑ㄹ" localSheetId="0">_a1B</definedName>
    <definedName name="라아ㅓ랑ㄹ">_a1B</definedName>
    <definedName name="란디이ㅣㅣ니" localSheetId="0">_a1B</definedName>
    <definedName name="란디이ㅣㅣ니">_a1B</definedName>
    <definedName name="런기릐긔리" localSheetId="0">_a1B</definedName>
    <definedName name="런기릐긔리">_a1B</definedName>
    <definedName name="런다아우" localSheetId="0">_a1B</definedName>
    <definedName name="런다아우">_a1B</definedName>
    <definedName name="런다운11월말" localSheetId="0">_a1B</definedName>
    <definedName name="런다운11월말">_a1B</definedName>
    <definedName name="런다운2" localSheetId="0">_a1B</definedName>
    <definedName name="런다운2">_a1B</definedName>
    <definedName name="런다운22" localSheetId="0">_a1B</definedName>
    <definedName name="런다운22">_a1B</definedName>
    <definedName name="런다운222" localSheetId="0">_a1B</definedName>
    <definedName name="런다운222">_a1B</definedName>
    <definedName name="런다운22223" localSheetId="0">_a1B</definedName>
    <definedName name="런다운22223">_a1B</definedName>
    <definedName name="런다운그리스" localSheetId="0">_a1B</definedName>
    <definedName name="런다운그리스">_a1B</definedName>
    <definedName name="런다운대리점" localSheetId="0">_a1B</definedName>
    <definedName name="런다운대리점">_a1B</definedName>
    <definedName name="런다운런다운" localSheetId="0">_a1B</definedName>
    <definedName name="런다운런다운">_a1B</definedName>
    <definedName name="런다운몰타" localSheetId="0">_a1B</definedName>
    <definedName name="런다운몰타">_a1B</definedName>
    <definedName name="런다운배정안" localSheetId="0">_a1B</definedName>
    <definedName name="런다운배정안">_a1B</definedName>
    <definedName name="런다운세부" localSheetId="0">_a1B</definedName>
    <definedName name="런다운세부">_a1B</definedName>
    <definedName name="런다운세부내겨" localSheetId="0">_a1B</definedName>
    <definedName name="런다운세부내겨">_a1B</definedName>
    <definedName name="런다운옴라낟" localSheetId="0">_a1B</definedName>
    <definedName name="런다운옴라낟">_a1B</definedName>
    <definedName name="런다운우우우웅" localSheetId="0">#REF!</definedName>
    <definedName name="런다운우우우웅">#REF!</definedName>
    <definedName name="런다운운" localSheetId="0">_a1B</definedName>
    <definedName name="런다운운">_a1B</definedName>
    <definedName name="런다운이빈다" localSheetId="0">_a1B</definedName>
    <definedName name="런다운이빈다">_a1B</definedName>
    <definedName name="런다운입니다" localSheetId="0">_a1B</definedName>
    <definedName name="런다운입니다">_a1B</definedName>
    <definedName name="런다운표" localSheetId="0">#REF!</definedName>
    <definedName name="런다운표">#REF!</definedName>
    <definedName name="런다욵러나단" localSheetId="0">_a1B</definedName>
    <definedName name="런다욵러나단">_a1B</definedName>
    <definedName name="런대" localSheetId="0">_a1B</definedName>
    <definedName name="런대">_a1B</definedName>
    <definedName name="런럴너런닐" localSheetId="0">_a1B</definedName>
    <definedName name="런럴너런닐">_a1B</definedName>
    <definedName name="런리이라나러나" localSheetId="0">_a1B</definedName>
    <definedName name="런리이라나러나">_a1B</definedName>
    <definedName name="런이태리" localSheetId="0">_a1B</definedName>
    <definedName name="런이태리">_a1B</definedName>
    <definedName name="런타우너란러나러날" localSheetId="0">_a1B</definedName>
    <definedName name="런타우너란러나러날">_a1B</definedName>
    <definedName name="럴러러너란" localSheetId="0">_a1B</definedName>
    <definedName name="럴러러너란">_a1B</definedName>
    <definedName name="럴런" localSheetId="0">_a1B</definedName>
    <definedName name="럴런">_a1B</definedName>
    <definedName name="럴런런ㄹ아라ㅓㄹ" localSheetId="0">_a1B</definedName>
    <definedName name="럴런런ㄹ아라ㅓㄹ">_a1B</definedName>
    <definedName name="럴럴러러러러러ㅓㄹ" localSheetId="0">_a1B</definedName>
    <definedName name="럴럴러러러러러ㅓㄹ">_a1B</definedName>
    <definedName name="리" localSheetId="0" hidden="1">{#N/A,#N/A,FALSE,"단축1";#N/A,#N/A,FALSE,"단축2";#N/A,#N/A,FALSE,"단축3";#N/A,#N/A,FALSE,"장축";#N/A,#N/A,FALSE,"4WD"}</definedName>
    <definedName name="리" hidden="1">{#N/A,#N/A,FALSE,"단축1";#N/A,#N/A,FALSE,"단축2";#N/A,#N/A,FALSE,"단축3";#N/A,#N/A,FALSE,"장축";#N/A,#N/A,FALSE,"4WD"}</definedName>
    <definedName name="ㄻㄴ" localSheetId="0">{#N/A,#N/A,FALSE,"단축1";#N/A,#N/A,FALSE,"단축2";#N/A,#N/A,FALSE,"단축3";#N/A,#N/A,FALSE,"장축";#N/A,#N/A,FALSE,"4WD"}</definedName>
    <definedName name="ㄻㄴ">{#N/A,#N/A,FALSE,"단축1";#N/A,#N/A,FALSE,"단축2";#N/A,#N/A,FALSE,"단축3";#N/A,#N/A,FALSE,"장축";#N/A,#N/A,FALSE,"4WD"}</definedName>
    <definedName name="ㄼㅂㅂㅂ">#N/A</definedName>
    <definedName name="ㅀㄷㅇㅎ" localSheetId="0">#REF!</definedName>
    <definedName name="ㅀㄷㅇㅎ">#REF!</definedName>
    <definedName name="ㅁ01" localSheetId="0">#REF!</definedName>
    <definedName name="ㅁ01">#REF!</definedName>
    <definedName name="ㅁ1430" localSheetId="0">#REF!</definedName>
    <definedName name="ㅁ1430">#REF!</definedName>
    <definedName name="ㅁㄴㅁㄴ">#REF!</definedName>
    <definedName name="ㅁㄴㅁㄴㅁ">#REF!</definedName>
    <definedName name="ㅁㄴㅇㄴㅁ">#REF!</definedName>
    <definedName name="ㅁㄴㅇㄹ">#REF!</definedName>
    <definedName name="ㅁㄴㅇㄹㅇㅁㄴㄹ" localSheetId="0">{#N/A,#N/A,FALSE,"단축1";#N/A,#N/A,FALSE,"단축2";#N/A,#N/A,FALSE,"단축3";#N/A,#N/A,FALSE,"장축";#N/A,#N/A,FALSE,"4WD"}</definedName>
    <definedName name="ㅁㄴㅇㄹㅇㅁㄴㄹ">{#N/A,#N/A,FALSE,"단축1";#N/A,#N/A,FALSE,"단축2";#N/A,#N/A,FALSE,"단축3";#N/A,#N/A,FALSE,"장축";#N/A,#N/A,FALSE,"4WD"}</definedName>
    <definedName name="ㅁㄴㅇㅁㅂㄱ" localSheetId="0">#REF!</definedName>
    <definedName name="ㅁㄴㅇㅁㅂㄱ">#REF!</definedName>
    <definedName name="ㅁㄴㅇㅎㅁㄶ" localSheetId="0">#REF!</definedName>
    <definedName name="ㅁㄴㅇㅎㅁㄶ">#REF!</definedName>
    <definedName name="ㅁㄹ" localSheetId="0">{#N/A,#N/A,FALSE,"단축1";#N/A,#N/A,FALSE,"단축2";#N/A,#N/A,FALSE,"단축3";#N/A,#N/A,FALSE,"장축";#N/A,#N/A,FALSE,"4WD"}</definedName>
    <definedName name="ㅁㄹ">{#N/A,#N/A,FALSE,"단축1";#N/A,#N/A,FALSE,"단축2";#N/A,#N/A,FALSE,"단축3";#N/A,#N/A,FALSE,"장축";#N/A,#N/A,FALSE,"4WD"}</definedName>
    <definedName name="ㅁㄹㅇㄶㅇㄹㄴ호하ㅡㅗㅓㅏ" localSheetId="0">#REF!</definedName>
    <definedName name="ㅁㄹㅇㄶㅇㄹㄴ호하ㅡㅗㅓㅏ">#REF!</definedName>
    <definedName name="ㅁ롷ㄷㄱ" localSheetId="0">#REF!</definedName>
    <definedName name="ㅁ롷ㄷㄱ">#REF!</definedName>
    <definedName name="ㅁㅀㅁㄶ" localSheetId="0">#REF!</definedName>
    <definedName name="ㅁㅀㅁㄶ">#REF!</definedName>
    <definedName name="ㅁㅀㅁㅎ">#REF!</definedName>
    <definedName name="ㅁㅁ">#REF!</definedName>
    <definedName name="ㅁㅁㄹ">#REF!</definedName>
    <definedName name="ㅁㅇㄹ" localSheetId="0">{#N/A,#N/A,FALSE,"단축1";#N/A,#N/A,FALSE,"단축2";#N/A,#N/A,FALSE,"단축3";#N/A,#N/A,FALSE,"장축";#N/A,#N/A,FALSE,"4WD"}</definedName>
    <definedName name="ㅁㅇㄹ">{#N/A,#N/A,FALSE,"단축1";#N/A,#N/A,FALSE,"단축2";#N/A,#N/A,FALSE,"단축3";#N/A,#N/A,FALSE,"장축";#N/A,#N/A,FALSE,"4WD"}</definedName>
    <definedName name="ㅁㅇㅁ" localSheetId="0">#REF!</definedName>
    <definedName name="ㅁㅇㅁ">#REF!</definedName>
    <definedName name="만" localSheetId="0">#REF!</definedName>
    <definedName name="만">#REF!</definedName>
    <definedName name="말라" localSheetId="0">{#N/A,#N/A,FALSE,"단축1";#N/A,#N/A,FALSE,"단축2";#N/A,#N/A,FALSE,"단축3";#N/A,#N/A,FALSE,"장축";#N/A,#N/A,FALSE,"4WD"}</definedName>
    <definedName name="말라">{#N/A,#N/A,FALSE,"단축1";#N/A,#N/A,FALSE,"단축2";#N/A,#N/A,FALSE,"단축3";#N/A,#N/A,FALSE,"장축";#N/A,#N/A,FALSE,"4WD"}</definedName>
    <definedName name="말타" localSheetId="0">{#N/A,#N/A,FALSE,"단축1";#N/A,#N/A,FALSE,"단축2";#N/A,#N/A,FALSE,"단축3";#N/A,#N/A,FALSE,"장축";#N/A,#N/A,FALSE,"4WD"}</definedName>
    <definedName name="말타">{#N/A,#N/A,FALSE,"단축1";#N/A,#N/A,FALSE,"단축2";#N/A,#N/A,FALSE,"단축3";#N/A,#N/A,FALSE,"장축";#N/A,#N/A,FALSE,"4WD"}</definedName>
    <definedName name="머머머머머머머" localSheetId="0">{#N/A,#N/A,FALSE,"단축1";#N/A,#N/A,FALSE,"단축2";#N/A,#N/A,FALSE,"단축3";#N/A,#N/A,FALSE,"장축";#N/A,#N/A,FALSE,"4WD"}</definedName>
    <definedName name="머머머머머머머">{#N/A,#N/A,FALSE,"단축1";#N/A,#N/A,FALSE,"단축2";#N/A,#N/A,FALSE,"단축3";#N/A,#N/A,FALSE,"장축";#N/A,#N/A,FALSE,"4WD"}</definedName>
    <definedName name="메판순위" localSheetId="0">#REF!</definedName>
    <definedName name="메판순위">#REF!</definedName>
    <definedName name="모" localSheetId="0">#REF!</definedName>
    <definedName name="모">#REF!</definedName>
    <definedName name="모델별" localSheetId="0">{#N/A,#N/A,FALSE,"단축1";#N/A,#N/A,FALSE,"단축2";#N/A,#N/A,FALSE,"단축3";#N/A,#N/A,FALSE,"장축";#N/A,#N/A,FALSE,"4WD"}</definedName>
    <definedName name="모델별">{#N/A,#N/A,FALSE,"단축1";#N/A,#N/A,FALSE,"단축2";#N/A,#N/A,FALSE,"단축3";#N/A,#N/A,FALSE,"장축";#N/A,#N/A,FALSE,"4WD"}</definedName>
    <definedName name="모랑롸오마노라아왕ㄹ" localSheetId="0">#REF!</definedName>
    <definedName name="모랑롸오마노라아왕ㄹ">#REF!</definedName>
    <definedName name="모미ㅣ리" localSheetId="0">_a1B</definedName>
    <definedName name="모미ㅣ리">_a1B</definedName>
    <definedName name="모실" localSheetId="0">#REF!</definedName>
    <definedName name="모실">#REF!</definedName>
    <definedName name="목차2" localSheetId="0">#REF!</definedName>
    <definedName name="목차2">#REF!</definedName>
    <definedName name="몰ㅋ" localSheetId="0">_a1B</definedName>
    <definedName name="몰ㅋ">_a1B</definedName>
    <definedName name="몰타" localSheetId="0">{#N/A,#N/A,FALSE,"단축1";#N/A,#N/A,FALSE,"단축2";#N/A,#N/A,FALSE,"단축3";#N/A,#N/A,FALSE,"장축";#N/A,#N/A,FALSE,"4WD"}</definedName>
    <definedName name="몰타">{#N/A,#N/A,FALSE,"단축1";#N/A,#N/A,FALSE,"단축2";#N/A,#N/A,FALSE,"단축3";#N/A,#N/A,FALSE,"장축";#N/A,#N/A,FALSE,"4WD"}</definedName>
    <definedName name="몰타3" localSheetId="0">_a1B</definedName>
    <definedName name="몰타3">_a1B</definedName>
    <definedName name="몰타국가라고고" localSheetId="0">_a1B</definedName>
    <definedName name="몰타국가라고고">_a1B</definedName>
    <definedName name="몰타라고" localSheetId="0">_a1B</definedName>
    <definedName name="몰타라고">_a1B</definedName>
    <definedName name="몰타라고료" localSheetId="0">_a1B</definedName>
    <definedName name="몰타라고료">_a1B</definedName>
    <definedName name="몰타런다운양식카피" localSheetId="0">_a1B</definedName>
    <definedName name="몰타런다운양식카피">_a1B</definedName>
    <definedName name="몰타몰타몰타" localSheetId="0">_a1B</definedName>
    <definedName name="몰타몰타몰타">_a1B</definedName>
    <definedName name="몰타몰탐로타" localSheetId="0">_a1B</definedName>
    <definedName name="몰타몰탐로타">_a1B</definedName>
    <definedName name="몰타세부내경" localSheetId="0">_a1B</definedName>
    <definedName name="몰타세부내경">_a1B</definedName>
    <definedName name="몰타세부예상입니다" localSheetId="0">_a1B</definedName>
    <definedName name="몰타세부예상입니다">_a1B</definedName>
    <definedName name="몰타예상표" localSheetId="0">_a1B</definedName>
    <definedName name="몰타예상표">_a1B</definedName>
    <definedName name="몰타입니다" localSheetId="0">_a1B</definedName>
    <definedName name="몰타입니다">_a1B</definedName>
    <definedName name="몰타지원배" localSheetId="0">#REF!</definedName>
    <definedName name="몰타지원배">#REF!</definedName>
    <definedName name="몰타지원비" localSheetId="0">#REF!</definedName>
    <definedName name="몰타지원비">#REF!</definedName>
    <definedName name="몰타지원비예상현홍" localSheetId="0">[0]!_a1O,[0]!_a2O</definedName>
    <definedName name="몰타지원비예상현홍">[0]!_a1O,[0]!_a2O</definedName>
    <definedName name="몰타지원비현황입니다" localSheetId="0">#REF!</definedName>
    <definedName name="몰타지원비현황입니다">#REF!</definedName>
    <definedName name="몰타타나나나나나나나나ㅏ나나나난" localSheetId="0">_a1B</definedName>
    <definedName name="몰타타나나나나나나나나ㅏ나나나난">_a1B</definedName>
    <definedName name="몰타판촉방안" localSheetId="0">_a1B</definedName>
    <definedName name="몰타판촉방안">_a1B</definedName>
    <definedName name="몰탕사니아안" localSheetId="0">_a1B</definedName>
    <definedName name="몰탕사니아안">_a1B</definedName>
    <definedName name="미" localSheetId="0">#REF!</definedName>
    <definedName name="미">#REF!</definedName>
    <definedName name="미나미나" localSheetId="0">{#N/A,#N/A,FALSE,"단축1";#N/A,#N/A,FALSE,"단축2";#N/A,#N/A,FALSE,"단축3";#N/A,#N/A,FALSE,"장축";#N/A,#N/A,FALSE,"4WD"}</definedName>
    <definedName name="미나미나">{#N/A,#N/A,FALSE,"단축1";#N/A,#N/A,FALSE,"단축2";#N/A,#N/A,FALSE,"단축3";#N/A,#N/A,FALSE,"장축";#N/A,#N/A,FALSE,"4WD"}</definedName>
    <definedName name="미라" localSheetId="0">#REF!</definedName>
    <definedName name="미라">#REF!</definedName>
    <definedName name="미미미미" localSheetId="0">#REF!</definedName>
    <definedName name="미미미미">#REF!</definedName>
    <definedName name="미미미미라" localSheetId="0">{#N/A,#N/A,FALSE,"단축1";#N/A,#N/A,FALSE,"단축2";#N/A,#N/A,FALSE,"단축3";#N/A,#N/A,FALSE,"장축";#N/A,#N/A,FALSE,"4WD"}</definedName>
    <definedName name="미미미미라">{#N/A,#N/A,FALSE,"단축1";#N/A,#N/A,FALSE,"단축2";#N/A,#N/A,FALSE,"단축3";#N/A,#N/A,FALSE,"장축";#N/A,#N/A,FALSE,"4WD"}</definedName>
    <definedName name="미환율" localSheetId="0">#REF!</definedName>
    <definedName name="미환율">#REF!</definedName>
    <definedName name="밋션별" localSheetId="0">#REF!</definedName>
    <definedName name="밋션별">#REF!</definedName>
    <definedName name="ㅂ" localSheetId="0">#REF!</definedName>
    <definedName name="ㅂ">#REF!</definedName>
    <definedName name="ㅂㅂ">#REF!</definedName>
    <definedName name="ㅂㅂㅂㅂ">#N/A</definedName>
    <definedName name="ㅂㅂㅂㅂㅂㅂㅂ" localSheetId="0">#REF!</definedName>
    <definedName name="ㅂㅂㅂㅂㅂㅂㅂ">#REF!</definedName>
    <definedName name="ㅂㅂㅂㅈㅈ" localSheetId="0">#REF!</definedName>
    <definedName name="ㅂㅂㅂㅈㅈ">#REF!</definedName>
    <definedName name="ㅂㅈㅂㅈ">#N/A</definedName>
    <definedName name="박상" localSheetId="0">#REF!</definedName>
    <definedName name="박상">#REF!</definedName>
    <definedName name="발" localSheetId="0">#REF!</definedName>
    <definedName name="발">#REF!</definedName>
    <definedName name="방청c" localSheetId="0">#REF!</definedName>
    <definedName name="방청c">#REF!</definedName>
    <definedName name="배정안" localSheetId="0">_a1B</definedName>
    <definedName name="배정안">_a1B</definedName>
    <definedName name="버스팀" localSheetId="0">#REF!</definedName>
    <definedName name="버스팀">#REF!</definedName>
    <definedName name="벗" localSheetId="0">#REF!</definedName>
    <definedName name="벗">#REF!</definedName>
    <definedName name="벨2" localSheetId="0">#REF!</definedName>
    <definedName name="벨2">#REF!</definedName>
    <definedName name="벨투">#REF!</definedName>
    <definedName name="벨환율">#REF!</definedName>
    <definedName name="변경">#REF!</definedName>
    <definedName name="변경범위">#REF!</definedName>
    <definedName name="변경범위3">#REF!</definedName>
    <definedName name="보고용" localSheetId="0">#REF!,#REF!,#REF!,#REF!,#REF!,#REF!,#REF!,#REF!,#REF!,#REF!,#REF!,#REF!,#REF!</definedName>
    <definedName name="보고용">#REF!,#REF!,#REF!,#REF!,#REF!,#REF!,#REF!,#REF!,#REF!,#REF!,#REF!,#REF!,#REF!</definedName>
    <definedName name="보고품의" localSheetId="0">#REF!</definedName>
    <definedName name="보고품의">#REF!</definedName>
    <definedName name="보몬인" localSheetId="0">_a1B</definedName>
    <definedName name="보몬인">_a1B</definedName>
    <definedName name="본문" localSheetId="0">_a1B</definedName>
    <definedName name="본문">_a1B</definedName>
    <definedName name="본문3" localSheetId="0">_a1B</definedName>
    <definedName name="본문3">_a1B</definedName>
    <definedName name="본문4" localSheetId="0">_a1B</definedName>
    <definedName name="본문4">_a1B</definedName>
    <definedName name="본문ㅁ이길" localSheetId="0">_a1B</definedName>
    <definedName name="본문ㅁ이길">_a1B</definedName>
    <definedName name="본문이지요" localSheetId="0">_a1B</definedName>
    <definedName name="본문이지요">_a1B</definedName>
    <definedName name="본문입니다" localSheetId="0">_a1B</definedName>
    <definedName name="본문입니다">_a1B</definedName>
    <definedName name="본문자료" localSheetId="0">_a1B</definedName>
    <definedName name="본문자료">_a1B</definedName>
    <definedName name="본문작성" localSheetId="0">_a1B</definedName>
    <definedName name="본문작성">_a1B</definedName>
    <definedName name="본문판매" localSheetId="0">_a1B</definedName>
    <definedName name="본문판매">_a1B</definedName>
    <definedName name="본뭅" localSheetId="0">_a1B</definedName>
    <definedName name="본뭅">_a1B</definedName>
    <definedName name="본부" localSheetId="0">_a1B</definedName>
    <definedName name="본부">_a1B</definedName>
    <definedName name="본부목표계" localSheetId="0">#REF!</definedName>
    <definedName name="본부목표계">#REF!</definedName>
    <definedName name="부서">#N/A</definedName>
    <definedName name="부서교육계" localSheetId="0">#REF!</definedName>
    <definedName name="부서교육계">#REF!</definedName>
    <definedName name="부서별예산" localSheetId="0">#REF!</definedName>
    <definedName name="부서별예산">#REF!</definedName>
    <definedName name="분" localSheetId="0">{#N/A,#N/A,FALSE,"단축1";#N/A,#N/A,FALSE,"단축2";#N/A,#N/A,FALSE,"단축3";#N/A,#N/A,FALSE,"장축";#N/A,#N/A,FALSE,"4WD"}</definedName>
    <definedName name="분">{#N/A,#N/A,FALSE,"단축1";#N/A,#N/A,FALSE,"단축2";#N/A,#N/A,FALSE,"단축3";#N/A,#N/A,FALSE,"장축";#N/A,#N/A,FALSE,"4WD"}</definedName>
    <definedName name="비교111" localSheetId="0">#REF!</definedName>
    <definedName name="비교111">#REF!</definedName>
    <definedName name="비교A" localSheetId="0">#REF!</definedName>
    <definedName name="비교A">#REF!</definedName>
    <definedName name="비비비비" localSheetId="0">#REF!</definedName>
    <definedName name="비비비비">#REF!</definedName>
    <definedName name="ㅅ">#REF!</definedName>
    <definedName name="사삳가사사사사사사ㅏ사사">#REF!</definedName>
    <definedName name="사양">#REF!</definedName>
    <definedName name="사양안" localSheetId="0" hidden="1">{#N/A,#N/A,FALSE,"단축1";#N/A,#N/A,FALSE,"단축2";#N/A,#N/A,FALSE,"단축3";#N/A,#N/A,FALSE,"장축";#N/A,#N/A,FALSE,"4WD"}</definedName>
    <definedName name="사양안" hidden="1">{#N/A,#N/A,FALSE,"단축1";#N/A,#N/A,FALSE,"단축2";#N/A,#N/A,FALSE,"단축3";#N/A,#N/A,FALSE,"장축";#N/A,#N/A,FALSE,"4WD"}</definedName>
    <definedName name="사업투자" localSheetId="0">#REF!</definedName>
    <definedName name="사업투자">#REF!</definedName>
    <definedName name="사업투자1" localSheetId="0">#REF!</definedName>
    <definedName name="사업투자1">#REF!</definedName>
    <definedName name="산업수요" localSheetId="0">#REF!</definedName>
    <definedName name="산업수요">#REF!</definedName>
    <definedName name="산업수요2" localSheetId="0" hidden="1">{#N/A,#N/A,FALSE,"단축1";#N/A,#N/A,FALSE,"단축2";#N/A,#N/A,FALSE,"단축3";#N/A,#N/A,FALSE,"장축";#N/A,#N/A,FALSE,"4WD"}</definedName>
    <definedName name="산업수요2" hidden="1">{#N/A,#N/A,FALSE,"단축1";#N/A,#N/A,FALSE,"단축2";#N/A,#N/A,FALSE,"단축3";#N/A,#N/A,FALSE,"장축";#N/A,#N/A,FALSE,"4WD"}</definedName>
    <definedName name="산업수요및현대판매" localSheetId="0">#REF!</definedName>
    <definedName name="산업수요및현대판매">#REF!</definedName>
    <definedName name="상곤" localSheetId="0">{#N/A,#N/A,FALSE,"단축1";#N/A,#N/A,FALSE,"단축2";#N/A,#N/A,FALSE,"단축3";#N/A,#N/A,FALSE,"장축";#N/A,#N/A,FALSE,"4WD"}</definedName>
    <definedName name="상곤">{#N/A,#N/A,FALSE,"단축1";#N/A,#N/A,FALSE,"단축2";#N/A,#N/A,FALSE,"단축3";#N/A,#N/A,FALSE,"장축";#N/A,#N/A,FALSE,"4WD"}</definedName>
    <definedName name="상곤2" localSheetId="0">{#N/A,#N/A,FALSE,"단축1";#N/A,#N/A,FALSE,"단축2";#N/A,#N/A,FALSE,"단축3";#N/A,#N/A,FALSE,"장축";#N/A,#N/A,FALSE,"4WD"}</definedName>
    <definedName name="상곤2">{#N/A,#N/A,FALSE,"단축1";#N/A,#N/A,FALSE,"단축2";#N/A,#N/A,FALSE,"단축3";#N/A,#N/A,FALSE,"장축";#N/A,#N/A,FALSE,"4WD"}</definedName>
    <definedName name="상곤3" localSheetId="0">{#N/A,#N/A,FALSE,"단축1";#N/A,#N/A,FALSE,"단축2";#N/A,#N/A,FALSE,"단축3";#N/A,#N/A,FALSE,"장축";#N/A,#N/A,FALSE,"4WD"}</definedName>
    <definedName name="상곤3">{#N/A,#N/A,FALSE,"단축1";#N/A,#N/A,FALSE,"단축2";#N/A,#N/A,FALSE,"단축3";#N/A,#N/A,FALSE,"장축";#N/A,#N/A,FALSE,"4WD"}</definedName>
    <definedName name="상곤4" localSheetId="0">{#N/A,#N/A,FALSE,"단축1";#N/A,#N/A,FALSE,"단축2";#N/A,#N/A,FALSE,"단축3";#N/A,#N/A,FALSE,"장축";#N/A,#N/A,FALSE,"4WD"}</definedName>
    <definedName name="상곤4">{#N/A,#N/A,FALSE,"단축1";#N/A,#N/A,FALSE,"단축2";#N/A,#N/A,FALSE,"단축3";#N/A,#N/A,FALSE,"장축";#N/A,#N/A,FALSE,"4WD"}</definedName>
    <definedName name="상곤5" localSheetId="0">{#N/A,#N/A,FALSE,"단축1";#N/A,#N/A,FALSE,"단축2";#N/A,#N/A,FALSE,"단축3";#N/A,#N/A,FALSE,"장축";#N/A,#N/A,FALSE,"4WD"}</definedName>
    <definedName name="상곤5">{#N/A,#N/A,FALSE,"단축1";#N/A,#N/A,FALSE,"단축2";#N/A,#N/A,FALSE,"단축3";#N/A,#N/A,FALSE,"장축";#N/A,#N/A,FALSE,"4WD"}</definedName>
    <definedName name="상반기" localSheetId="0" hidden="1">{#N/A,#N/A,FALSE,"단축1";#N/A,#N/A,FALSE,"단축2";#N/A,#N/A,FALSE,"단축3";#N/A,#N/A,FALSE,"장축";#N/A,#N/A,FALSE,"4WD"}</definedName>
    <definedName name="상반기" hidden="1">{#N/A,#N/A,FALSE,"단축1";#N/A,#N/A,FALSE,"단축2";#N/A,#N/A,FALSE,"단축3";#N/A,#N/A,FALSE,"장축";#N/A,#N/A,FALSE,"4WD"}</definedName>
    <definedName name="상반기예상실적" localSheetId="0">{#N/A,#N/A,FALSE,"단축1";#N/A,#N/A,FALSE,"단축2";#N/A,#N/A,FALSE,"단축3";#N/A,#N/A,FALSE,"장축";#N/A,#N/A,FALSE,"4WD"}</definedName>
    <definedName name="상반기예상실적">{#N/A,#N/A,FALSE,"단축1";#N/A,#N/A,FALSE,"단축2";#N/A,#N/A,FALSE,"단축3";#N/A,#N/A,FALSE,"장축";#N/A,#N/A,FALSE,"4WD"}</definedName>
    <definedName name="새것" localSheetId="0">#REF!</definedName>
    <definedName name="새것">#REF!</definedName>
    <definedName name="서" localSheetId="0">#REF!</definedName>
    <definedName name="서">#REF!</definedName>
    <definedName name="세금" localSheetId="0">#REF!</definedName>
    <definedName name="세금">#REF!</definedName>
    <definedName name="세금2">#REF!</definedName>
    <definedName name="세부내용">#REF!</definedName>
    <definedName name="세부예산" localSheetId="0">_a1B</definedName>
    <definedName name="세부예산">_a1B</definedName>
    <definedName name="섹그" localSheetId="0">_a1B</definedName>
    <definedName name="섹그">_a1B</definedName>
    <definedName name="소" localSheetId="0">#REF!</definedName>
    <definedName name="소">#REF!</definedName>
    <definedName name="소요" localSheetId="0">#REF!</definedName>
    <definedName name="소요">#REF!</definedName>
    <definedName name="손익손익현황" localSheetId="0">_a1B</definedName>
    <definedName name="손익손익현황">_a1B</definedName>
    <definedName name="쇼ㅛ" localSheetId="0">#REF!</definedName>
    <definedName name="쇼ㅛ">#REF!</definedName>
    <definedName name="수출실적" localSheetId="0">#REF!</definedName>
    <definedName name="수출실적">#REF!</definedName>
    <definedName name="스환율" localSheetId="0">#REF!</definedName>
    <definedName name="스환율">#REF!</definedName>
    <definedName name="스환율2">#REF!</definedName>
    <definedName name="시아분석" localSheetId="0">_a1B</definedName>
    <definedName name="시아분석">_a1B</definedName>
    <definedName name="시잔감소" localSheetId="0">_a1B</definedName>
    <definedName name="시잔감소">_a1B</definedName>
    <definedName name="시장분석2" localSheetId="0">_a1B</definedName>
    <definedName name="시장분석2">_a1B</definedName>
    <definedName name="신AT종합" localSheetId="0">{#N/A,#N/A,FALSE,"단축1";#N/A,#N/A,FALSE,"단축2";#N/A,#N/A,FALSE,"단축3";#N/A,#N/A,FALSE,"장축";#N/A,#N/A,FALSE,"4WD"}</definedName>
    <definedName name="신AT종합">{#N/A,#N/A,FALSE,"단축1";#N/A,#N/A,FALSE,"단축2";#N/A,#N/A,FALSE,"단축3";#N/A,#N/A,FALSE,"장축";#N/A,#N/A,FALSE,"4WD"}</definedName>
    <definedName name="신규PJT" localSheetId="0">#REF!</definedName>
    <definedName name="신규PJT">#REF!</definedName>
    <definedName name="신동" localSheetId="0">{#N/A,#N/A,FALSE,"신규dep";#N/A,#N/A,FALSE,"신규dep-금형상각후";#N/A,#N/A,FALSE,"신규dep-연구비상각후";#N/A,#N/A,FALSE,"신규dep-기계,공구상각후"}</definedName>
    <definedName name="신동">{#N/A,#N/A,FALSE,"신규dep";#N/A,#N/A,FALSE,"신규dep-금형상각후";#N/A,#N/A,FALSE,"신규dep-연구비상각후";#N/A,#N/A,FALSE,"신규dep-기계,공구상각후"}</definedName>
    <definedName name="신동조" localSheetId="0">{#N/A,#N/A,FALSE,"신규dep";#N/A,#N/A,FALSE,"신규dep-금형상각후";#N/A,#N/A,FALSE,"신규dep-연구비상각후";#N/A,#N/A,FALSE,"신규dep-기계,공구상각후"}</definedName>
    <definedName name="신동조">{#N/A,#N/A,FALSE,"신규dep";#N/A,#N/A,FALSE,"신규dep-금형상각후";#N/A,#N/A,FALSE,"신규dep-연구비상각후";#N/A,#N/A,FALSE,"신규dep-기계,공구상각후"}</definedName>
    <definedName name="신동좁" localSheetId="0">{#N/A,#N/A,FALSE,"단축1";#N/A,#N/A,FALSE,"단축2";#N/A,#N/A,FALSE,"단축3";#N/A,#N/A,FALSE,"장축";#N/A,#N/A,FALSE,"4WD"}</definedName>
    <definedName name="신동좁">{#N/A,#N/A,FALSE,"단축1";#N/A,#N/A,FALSE,"단축2";#N/A,#N/A,FALSE,"단축3";#N/A,#N/A,FALSE,"장축";#N/A,#N/A,FALSE,"4WD"}</definedName>
    <definedName name="신세대종합" localSheetId="0">{#N/A,#N/A,FALSE,"단축1";#N/A,#N/A,FALSE,"단축2";#N/A,#N/A,FALSE,"단축3";#N/A,#N/A,FALSE,"장축";#N/A,#N/A,FALSE,"4WD"}</definedName>
    <definedName name="신세대종합">{#N/A,#N/A,FALSE,"단축1";#N/A,#N/A,FALSE,"단축2";#N/A,#N/A,FALSE,"단축3";#N/A,#N/A,FALSE,"장축";#N/A,#N/A,FALSE,"4WD"}</definedName>
    <definedName name="실1" localSheetId="0">#REF!</definedName>
    <definedName name="실1">#REF!</definedName>
    <definedName name="십이월" localSheetId="0">#REF!</definedName>
    <definedName name="십이월">#REF!</definedName>
    <definedName name="싱환율" localSheetId="0">#REF!</definedName>
    <definedName name="싱환율">#REF!</definedName>
    <definedName name="싱환율2">#REF!</definedName>
    <definedName name="ㅇ">#REF!</definedName>
    <definedName name="ㅇㄴㄹㅇ">#REF!</definedName>
    <definedName name="ㅇㄴㄻㄴ">#REF!</definedName>
    <definedName name="ㅇㄴㅇ">#REF!</definedName>
    <definedName name="ㅇㄴㅇㄴㄹㄹㅇ">#REF!</definedName>
    <definedName name="ㅇㄹ" localSheetId="0">{#N/A,#N/A,FALSE,"단축1";#N/A,#N/A,FALSE,"단축2";#N/A,#N/A,FALSE,"단축3";#N/A,#N/A,FALSE,"장축";#N/A,#N/A,FALSE,"4WD"}</definedName>
    <definedName name="ㅇㄹ">{#N/A,#N/A,FALSE,"단축1";#N/A,#N/A,FALSE,"단축2";#N/A,#N/A,FALSE,"단축3";#N/A,#N/A,FALSE,"장축";#N/A,#N/A,FALSE,"4WD"}</definedName>
    <definedName name="ㅇㄹㄴ" localSheetId="0">{#N/A,#N/A,FALSE,"단축1";#N/A,#N/A,FALSE,"단축2";#N/A,#N/A,FALSE,"단축3";#N/A,#N/A,FALSE,"장축";#N/A,#N/A,FALSE,"4WD"}</definedName>
    <definedName name="ㅇㄹㄴ">{#N/A,#N/A,FALSE,"단축1";#N/A,#N/A,FALSE,"단축2";#N/A,#N/A,FALSE,"단축3";#N/A,#N/A,FALSE,"장축";#N/A,#N/A,FALSE,"4WD"}</definedName>
    <definedName name="ㅇㄹㄹㄹㄴㄹ" localSheetId="0">{#N/A,#N/A,FALSE,"단축1";#N/A,#N/A,FALSE,"단축2";#N/A,#N/A,FALSE,"단축3";#N/A,#N/A,FALSE,"장축";#N/A,#N/A,FALSE,"4WD"}</definedName>
    <definedName name="ㅇㄹㄹㄹㄴㄹ">{#N/A,#N/A,FALSE,"단축1";#N/A,#N/A,FALSE,"단축2";#N/A,#N/A,FALSE,"단축3";#N/A,#N/A,FALSE,"장축";#N/A,#N/A,FALSE,"4WD"}</definedName>
    <definedName name="ㅇㄹㅇㄹ" localSheetId="0">#REF!</definedName>
    <definedName name="ㅇㄹㅇㄹ">#REF!</definedName>
    <definedName name="ㅇㄹㅇㄹㅇ" localSheetId="0">_a1B</definedName>
    <definedName name="ㅇㄹㅇㄹㅇ">_a1B</definedName>
    <definedName name="ㅇ러" localSheetId="0">#REF!</definedName>
    <definedName name="ㅇ러">#REF!</definedName>
    <definedName name="ㅇㄻㄴㅇㄻㄴ" localSheetId="0">#REF!</definedName>
    <definedName name="ㅇㄻㄴㅇㄻㄴ">#REF!</definedName>
    <definedName name="ㅇㅇ">#N/A</definedName>
    <definedName name="ㅇㅇㅇ" localSheetId="0">#REF!</definedName>
    <definedName name="ㅇㅇㅇ">#REF!</definedName>
    <definedName name="ㅇ에ㅣ상알나란ㅇㄹㄹ아니ㅣㅣㅣㅁㅇㄹ날니ㅏㅇㄹ닐ㅇ닐ㄴ" localSheetId="0">#REF!</definedName>
    <definedName name="ㅇ에ㅣ상알나란ㅇㄹㄹ아니ㅣㅣㅣㅁㅇㄹ날니ㅏㅇㄹ닐ㅇ닐ㄴ">#REF!</definedName>
    <definedName name="ㅇㅎㄹㅇㅎ" localSheetId="0">#REF!</definedName>
    <definedName name="ㅇㅎㄹㅇㅎ">#REF!</definedName>
    <definedName name="ㅇ허">#REF!</definedName>
    <definedName name="아" localSheetId="0">{#N/A,#N/A,FALSE,"단축1";#N/A,#N/A,FALSE,"단축2";#N/A,#N/A,FALSE,"단축3";#N/A,#N/A,FALSE,"장축";#N/A,#N/A,FALSE,"4WD"}</definedName>
    <definedName name="아">{#N/A,#N/A,FALSE,"단축1";#N/A,#N/A,FALSE,"단축2";#N/A,#N/A,FALSE,"단축3";#N/A,#N/A,FALSE,"장축";#N/A,#N/A,FALSE,"4WD"}</definedName>
    <definedName name="아라아라" localSheetId="0">_a1B</definedName>
    <definedName name="아라아라">_a1B</definedName>
    <definedName name="아라알아랑러ㅏㅣㄴ아러ㅏ" localSheetId="0">#REF!</definedName>
    <definedName name="아라알아랑러ㅏㅣㄴ아러ㅏ">#REF!</definedName>
    <definedName name="아라어랑라" localSheetId="0">_a1B</definedName>
    <definedName name="아라어랑라">_a1B</definedName>
    <definedName name="아라어ㅏ라아알" localSheetId="0">_a1B</definedName>
    <definedName name="아라어ㅏ라아알">_a1B</definedName>
    <definedName name="아라ㅏ" localSheetId="0">#REF!</definedName>
    <definedName name="아라ㅏ">#REF!</definedName>
    <definedName name="아라ㅏ어랄" localSheetId="0">_a1B</definedName>
    <definedName name="아라ㅏ어랄">_a1B</definedName>
    <definedName name="아라ㅏㅏㄹ" localSheetId="0">_a1B</definedName>
    <definedName name="아라ㅏㅏㄹ">_a1B</definedName>
    <definedName name="아라ㅣ아릴" localSheetId="0">_a1B</definedName>
    <definedName name="아라ㅣ아릴">_a1B</definedName>
    <definedName name="아랑라앙러ㅏㅇ" localSheetId="0">#REF!</definedName>
    <definedName name="아랑라앙러ㅏㅇ">#REF!</definedName>
    <definedName name="아러아러아러ㅏㅁ어ㅣㄹㄴㅇ" localSheetId="0">#REF!</definedName>
    <definedName name="아러아러아러ㅏㅁ어ㅣㄹㄴㅇ">#REF!</definedName>
    <definedName name="아러ㅏ어라어라" localSheetId="0">_a1B</definedName>
    <definedName name="아러ㅏ어라어라">_a1B</definedName>
    <definedName name="아롸마ㅏㅇ라ㅏ아롸아알" localSheetId="0">_a1B</definedName>
    <definedName name="아롸마ㅏㅇ라ㅏ아롸아알">_a1B</definedName>
    <definedName name="아아" localSheetId="0">{#N/A,#N/A,FALSE,"단축1";#N/A,#N/A,FALSE,"단축2";#N/A,#N/A,FALSE,"단축3";#N/A,#N/A,FALSE,"장축";#N/A,#N/A,FALSE,"4WD"}</definedName>
    <definedName name="아아">{#N/A,#N/A,FALSE,"단축1";#N/A,#N/A,FALSE,"단축2";#N/A,#N/A,FALSE,"단축3";#N/A,#N/A,FALSE,"장축";#N/A,#N/A,FALSE,"4WD"}</definedName>
    <definedName name="아아라ㅏ아" localSheetId="0">_a1B</definedName>
    <definedName name="아아라ㅏ아">_a1B</definedName>
    <definedName name="아아라ㅏㅏㄹ" localSheetId="0">_a1B</definedName>
    <definedName name="아아라ㅏㅏㄹ">_a1B</definedName>
    <definedName name="아아아" localSheetId="0">_a1B</definedName>
    <definedName name="아아아">_a1B</definedName>
    <definedName name="아아ㅏ러ㅏ이마얼" localSheetId="0">_a1B</definedName>
    <definedName name="아아ㅏ러ㅏ이마얼">_a1B</definedName>
    <definedName name="아아ㅏ아" localSheetId="0">_a1B</definedName>
    <definedName name="아아ㅏ아">_a1B</definedName>
    <definedName name="아아ㅓ라어ㅏㄹ" localSheetId="0">_a1B</definedName>
    <definedName name="아아ㅓ라어ㅏㄹ">_a1B</definedName>
    <definedName name="아ㅏ" localSheetId="0">#REF!</definedName>
    <definedName name="아ㅏ">#REF!</definedName>
    <definedName name="아ㅏㅇ" localSheetId="0">_a1B</definedName>
    <definedName name="아ㅏㅇ">_a1B</definedName>
    <definedName name="아ㅏ아라ㅏ아랄" localSheetId="0">_a1B</definedName>
    <definedName name="아ㅏ아라ㅏ아랄">_a1B</definedName>
    <definedName name="아ㅏ아러ㅏ앙" localSheetId="0">_a1B</definedName>
    <definedName name="아ㅏ아러ㅏ앙">_a1B</definedName>
    <definedName name="아ㅏㅏ나라" localSheetId="0">_a1B</definedName>
    <definedName name="아ㅏㅏ나라">_a1B</definedName>
    <definedName name="아ㅏㅏ아" localSheetId="0">_a1B</definedName>
    <definedName name="아ㅏㅏ아">_a1B</definedName>
    <definedName name="아ㅓㄹ" localSheetId="0" hidden="1">{#N/A,#N/A,FALSE,"단축1";#N/A,#N/A,FALSE,"단축2";#N/A,#N/A,FALSE,"단축3";#N/A,#N/A,FALSE,"장축";#N/A,#N/A,FALSE,"4WD"}</definedName>
    <definedName name="아ㅓㄹ" hidden="1">{#N/A,#N/A,FALSE,"단축1";#N/A,#N/A,FALSE,"단축2";#N/A,#N/A,FALSE,"단축3";#N/A,#N/A,FALSE,"장축";#N/A,#N/A,FALSE,"4WD"}</definedName>
    <definedName name="아ㅓㅏㅓ아ㅓㅇ라" localSheetId="0">_a1B</definedName>
    <definedName name="아ㅓㅏㅓ아ㅓㅇ라">_a1B</definedName>
    <definedName name="알아라알" localSheetId="0">_a1B</definedName>
    <definedName name="알아라알">_a1B</definedName>
    <definedName name="알아라어라닐" localSheetId="0">_a1B</definedName>
    <definedName name="알아라어라닐">_a1B</definedName>
    <definedName name="알아ㅓ란알니아러ㅣ낭ㄹ" localSheetId="0">_a1B</definedName>
    <definedName name="알아ㅓ란알니아러ㅣ낭ㄹ">_a1B</definedName>
    <definedName name="어러ㅓ" localSheetId="0">_a1B</definedName>
    <definedName name="어러ㅓ">_a1B</definedName>
    <definedName name="어로ㅓㅇ" localSheetId="0">_a1B</definedName>
    <definedName name="어로ㅓㅇ">_a1B</definedName>
    <definedName name="어아ㅓ" localSheetId="0">_a1B</definedName>
    <definedName name="어아ㅓ">_a1B</definedName>
    <definedName name="어어러러어" localSheetId="0">_a1B</definedName>
    <definedName name="어어러러어">_a1B</definedName>
    <definedName name="어쩌구" localSheetId="0">#REF!</definedName>
    <definedName name="어쩌구">#REF!</definedName>
    <definedName name="엉댜ㄷㅈ1">#N/A</definedName>
    <definedName name="에애애애애애애애" localSheetId="0">_a1B</definedName>
    <definedName name="에애애애애애애애">_a1B</definedName>
    <definedName name="에ㅣ미ㅣㅇ" localSheetId="0">_a1B</definedName>
    <definedName name="에ㅣ미ㅣㅇ">_a1B</definedName>
    <definedName name="엔" localSheetId="0">#REF!</definedName>
    <definedName name="엔">#REF!</definedName>
    <definedName name="엔비용" localSheetId="0">#REF!</definedName>
    <definedName name="엔비용">#REF!</definedName>
    <definedName name="연말공사" localSheetId="0">#REF!</definedName>
    <definedName name="연말공사">#REF!</definedName>
    <definedName name="연수계">#REF!</definedName>
    <definedName name="영">#REF!</definedName>
    <definedName name="영환율">#REF!</definedName>
    <definedName name="영환율2">#REF!</definedName>
    <definedName name="예" localSheetId="0">_a1B</definedName>
    <definedName name="예">_a1B</definedName>
    <definedName name="예사나예" localSheetId="0">_a1B</definedName>
    <definedName name="예사나예">_a1B</definedName>
    <definedName name="예사나ㅏ아ㅣㅇ" localSheetId="0">_a1B</definedName>
    <definedName name="예사나ㅏ아ㅣㅇ">_a1B</definedName>
    <definedName name="예사아ㅏㅇ라어라ㅓ랑">#N/A</definedName>
    <definedName name="예산" localSheetId="0">{#N/A,#N/A,FALSE,"단축1";#N/A,#N/A,FALSE,"단축2";#N/A,#N/A,FALSE,"단축3";#N/A,#N/A,FALSE,"장축";#N/A,#N/A,FALSE,"4WD"}</definedName>
    <definedName name="예산">{#N/A,#N/A,FALSE,"단축1";#N/A,#N/A,FALSE,"단축2";#N/A,#N/A,FALSE,"단축3";#N/A,#N/A,FALSE,"장축";#N/A,#N/A,FALSE,"4WD"}</definedName>
    <definedName name="예산내역" localSheetId="0">#REF!</definedName>
    <definedName name="예산내역">#REF!</definedName>
    <definedName name="예산사나아ㅏ" localSheetId="0">#REF!</definedName>
    <definedName name="예산사나아ㅏ">#REF!</definedName>
    <definedName name="예산예산예산" localSheetId="0">_a1B</definedName>
    <definedName name="예산예산예산">_a1B</definedName>
    <definedName name="예산은" localSheetId="0">#REF!</definedName>
    <definedName name="예산은">#REF!</definedName>
    <definedName name="예산이이이" localSheetId="0">_a1B</definedName>
    <definedName name="예산이이이">_a1B</definedName>
    <definedName name="예산이태리" localSheetId="0">_a1B</definedName>
    <definedName name="예산이태리">_a1B</definedName>
    <definedName name="예산지징" localSheetId="0">_a1B</definedName>
    <definedName name="예산지징">_a1B</definedName>
    <definedName name="예산집행2" localSheetId="0">#REF!</definedName>
    <definedName name="예산집행2">#REF!</definedName>
    <definedName name="예산총괄시트설ONLY">#N/A</definedName>
    <definedName name="예상" localSheetId="0">_a1B</definedName>
    <definedName name="예상">_a1B</definedName>
    <definedName name="예상예상예상예상" localSheetId="0">_a1B</definedName>
    <definedName name="예상예상예상예상">_a1B</definedName>
    <definedName name="예측근거2">#N/A</definedName>
    <definedName name="오" localSheetId="0">#REF!</definedName>
    <definedName name="오">#REF!</definedName>
    <definedName name="오더현황" localSheetId="0">_a1B</definedName>
    <definedName name="오더현황">_a1B</definedName>
    <definedName name="오더현황입니다" localSheetId="0">_a1B</definedName>
    <definedName name="오더현황입니다">_a1B</definedName>
    <definedName name="오인원" localSheetId="0">#REF!</definedName>
    <definedName name="오인원">#REF!</definedName>
    <definedName name="오지" localSheetId="0">#REF!</definedName>
    <definedName name="오지">#REF!</definedName>
    <definedName name="완성차몰타" localSheetId="0">_a1B</definedName>
    <definedName name="완성차몰타">_a1B</definedName>
    <definedName name="외" localSheetId="0">#REF!</definedName>
    <definedName name="외">#REF!</definedName>
    <definedName name="요청사항" localSheetId="0">_a1B</definedName>
    <definedName name="요청사항">_a1B</definedName>
    <definedName name="용도차" localSheetId="0">{#N/A,#N/A,FALSE,"단축1";#N/A,#N/A,FALSE,"단축2";#N/A,#N/A,FALSE,"단축3";#N/A,#N/A,FALSE,"장축";#N/A,#N/A,FALSE,"4WD"}</definedName>
    <definedName name="용도차">{#N/A,#N/A,FALSE,"단축1";#N/A,#N/A,FALSE,"단축2";#N/A,#N/A,FALSE,"단축3";#N/A,#N/A,FALSE,"장축";#N/A,#N/A,FALSE,"4WD"}</definedName>
    <definedName name="운영" localSheetId="0">#REF!</definedName>
    <definedName name="운영">#REF!</definedName>
    <definedName name="운영계획" localSheetId="0">#REF!</definedName>
    <definedName name="운영계획">#REF!</definedName>
    <definedName name="운영계획오더계획" localSheetId="0">_a1B</definedName>
    <definedName name="운영계획오더계획">_a1B</definedName>
    <definedName name="운영안" localSheetId="0">_a1B</definedName>
    <definedName name="운영안">_a1B</definedName>
    <definedName name="월별영업" localSheetId="0">#REF!</definedName>
    <definedName name="월별영업">#REF!</definedName>
    <definedName name="의뢰" localSheetId="0">#REF!</definedName>
    <definedName name="의뢰">#REF!</definedName>
    <definedName name="의장" localSheetId="0">#REF!</definedName>
    <definedName name="의장">#REF!</definedName>
    <definedName name="이라ㅏㄹ" localSheetId="0">_a1B</definedName>
    <definedName name="이라ㅏㄹ">_a1B</definedName>
    <definedName name="이란" localSheetId="0">{#N/A,#N/A,FALSE,"단축1";#N/A,#N/A,FALSE,"단축2";#N/A,#N/A,FALSE,"단축3";#N/A,#N/A,FALSE,"장축";#N/A,#N/A,FALSE,"4WD"}</definedName>
    <definedName name="이란">{#N/A,#N/A,FALSE,"단축1";#N/A,#N/A,FALSE,"단축2";#N/A,#N/A,FALSE,"단축3";#N/A,#N/A,FALSE,"장축";#N/A,#N/A,FALSE,"4WD"}</definedName>
    <definedName name="이름" localSheetId="0">#REF!</definedName>
    <definedName name="이름">#REF!</definedName>
    <definedName name="이명훈">#N/A</definedName>
    <definedName name="이정" localSheetId="0">#REF!</definedName>
    <definedName name="이정">#REF!</definedName>
    <definedName name="이태리" localSheetId="0">_a1B</definedName>
    <definedName name="이태리">_a1B</definedName>
    <definedName name="이태리3" localSheetId="0">_a1B</definedName>
    <definedName name="이태리3">_a1B</definedName>
    <definedName name="이태리런다운" localSheetId="0">_a1B</definedName>
    <definedName name="이태리런다운">_a1B</definedName>
    <definedName name="이태리세부내역" localSheetId="0">_a1B</definedName>
    <definedName name="이태리세부내역">_a1B</definedName>
    <definedName name="이태리운영계획기준" localSheetId="0">_a1B</definedName>
    <definedName name="이태리운영계획기준">_a1B</definedName>
    <definedName name="이태리합의완료" localSheetId="0">#REF!</definedName>
    <definedName name="이태리합의완료">#REF!</definedName>
    <definedName name="이환율" localSheetId="0">#REF!</definedName>
    <definedName name="이환율">#REF!</definedName>
    <definedName name="인당월교육시간" localSheetId="0">#REF!</definedName>
    <definedName name="인당월교육시간">#REF!</definedName>
    <definedName name="인상1안" localSheetId="0" hidden="1">{#N/A,#N/A,FALSE,"단축1";#N/A,#N/A,FALSE,"단축2";#N/A,#N/A,FALSE,"단축3";#N/A,#N/A,FALSE,"장축";#N/A,#N/A,FALSE,"4WD"}</definedName>
    <definedName name="인상1안" hidden="1">{#N/A,#N/A,FALSE,"단축1";#N/A,#N/A,FALSE,"단축2";#N/A,#N/A,FALSE,"단축3";#N/A,#N/A,FALSE,"장축";#N/A,#N/A,FALSE,"4WD"}</definedName>
    <definedName name="일름을" localSheetId="0">#REF!</definedName>
    <definedName name="일름을">#REF!</definedName>
    <definedName name="일정2" localSheetId="0">#REF!</definedName>
    <definedName name="일정2">#REF!</definedName>
    <definedName name="일정수립" localSheetId="0">#REF!</definedName>
    <definedName name="일정수립">#REF!</definedName>
    <definedName name="일환율">#REF!</definedName>
    <definedName name="임시">#REF!</definedName>
    <definedName name="임시2" localSheetId="0" hidden="1">{#N/A,#N/A,FALSE,"단축1";#N/A,#N/A,FALSE,"단축2";#N/A,#N/A,FALSE,"단축3";#N/A,#N/A,FALSE,"장축";#N/A,#N/A,FALSE,"4WD"}</definedName>
    <definedName name="임시2" hidden="1">{#N/A,#N/A,FALSE,"단축1";#N/A,#N/A,FALSE,"단축2";#N/A,#N/A,FALSE,"단축3";#N/A,#N/A,FALSE,"장축";#N/A,#N/A,FALSE,"4WD"}</definedName>
    <definedName name="입니다" localSheetId="0">_a1B</definedName>
    <definedName name="입니다">_a1B</definedName>
    <definedName name="입러니ㅣ" localSheetId="0">_a1B</definedName>
    <definedName name="입러니ㅣ">_a1B</definedName>
    <definedName name="잉" localSheetId="0">_a1Z,_a2Z</definedName>
    <definedName name="잉">_a1Z,_a2Z</definedName>
    <definedName name="ㅈㄷㄱㅈㅂ" localSheetId="0">#REF!</definedName>
    <definedName name="ㅈㄷㄱㅈㅂ">#REF!</definedName>
    <definedName name="ㅈㄷㄷㄱ" localSheetId="0">#REF!</definedName>
    <definedName name="ㅈㄷㄷㄱ">#REF!</definedName>
    <definedName name="ㅈㅂㄷㅈㅂㄷㄱㅈㅂㄱㄷㅈㅂ" localSheetId="0">#REF!</definedName>
    <definedName name="ㅈㅂㄷㅈㅂㄷㄱㅈㅂㄱㄷㅈㅂ">#REF!</definedName>
    <definedName name="ㅈㅈ">#REF!</definedName>
    <definedName name="ㅈㅈㄵㅇㄴㄴ">#REF!</definedName>
    <definedName name="ㅈㅈㅈ">#REF!</definedName>
    <definedName name="ㅈ행">#REF!</definedName>
    <definedName name="자동차시장">#REF!</definedName>
    <definedName name="재고현황" localSheetId="0">_a1B</definedName>
    <definedName name="재고현황">_a1B</definedName>
    <definedName name="저쩌구" localSheetId="0">#REF!</definedName>
    <definedName name="저쩌구">#REF!</definedName>
    <definedName name="전부" localSheetId="0" hidden="1">{#N/A,#N/A,FALSE,"단축1";#N/A,#N/A,FALSE,"단축2";#N/A,#N/A,FALSE,"단축3";#N/A,#N/A,FALSE,"장축";#N/A,#N/A,FALSE,"4WD"}</definedName>
    <definedName name="전부" hidden="1">{#N/A,#N/A,FALSE,"단축1";#N/A,#N/A,FALSE,"단축2";#N/A,#N/A,FALSE,"단축3";#N/A,#N/A,FALSE,"장축";#N/A,#N/A,FALSE,"4WD"}</definedName>
    <definedName name="점소장" localSheetId="0">#REF!</definedName>
    <definedName name="점소장">#REF!</definedName>
    <definedName name="정치.AA" localSheetId="0">#REF!</definedName>
    <definedName name="정치.AA">#REF!</definedName>
    <definedName name="정치문제" localSheetId="0">#REF!</definedName>
    <definedName name="정치문제">#REF!</definedName>
    <definedName name="정치설명">#REF!</definedName>
    <definedName name="제목">#REF!</definedName>
    <definedName name="조동" localSheetId="0">{#N/A,#N/A,FALSE,"단축1";#N/A,#N/A,FALSE,"단축2";#N/A,#N/A,FALSE,"단축3";#N/A,#N/A,FALSE,"장축";#N/A,#N/A,FALSE,"4WD"}</definedName>
    <definedName name="조동">{#N/A,#N/A,FALSE,"단축1";#N/A,#N/A,FALSE,"단축2";#N/A,#N/A,FALSE,"단축3";#N/A,#N/A,FALSE,"장축";#N/A,#N/A,FALSE,"4WD"}</definedName>
    <definedName name="조동신" localSheetId="0">{#N/A,#N/A,FALSE,"단축1";#N/A,#N/A,FALSE,"단축2";#N/A,#N/A,FALSE,"단축3";#N/A,#N/A,FALSE,"장축";#N/A,#N/A,FALSE,"4WD"}</definedName>
    <definedName name="조동신">{#N/A,#N/A,FALSE,"단축1";#N/A,#N/A,FALSE,"단축2";#N/A,#N/A,FALSE,"단축3";#N/A,#N/A,FALSE,"장축";#N/A,#N/A,FALSE,"4WD"}</definedName>
    <definedName name="중앙" localSheetId="0">{#N/A,#N/A,FALSE,"단축1";#N/A,#N/A,FALSE,"단축2";#N/A,#N/A,FALSE,"단축3";#N/A,#N/A,FALSE,"장축";#N/A,#N/A,FALSE,"4WD"}</definedName>
    <definedName name="중앙">{#N/A,#N/A,FALSE,"단축1";#N/A,#N/A,FALSE,"단축2";#N/A,#N/A,FALSE,"단축3";#N/A,#N/A,FALSE,"장축";#N/A,#N/A,FALSE,"4WD"}</definedName>
    <definedName name="지" localSheetId="0">_a1B</definedName>
    <definedName name="지">_a1B</definedName>
    <definedName name="지워닙라고마니" localSheetId="0">_a1B</definedName>
    <definedName name="지워닙라고마니">_a1B</definedName>
    <definedName name="지원" localSheetId="0">_a1B</definedName>
    <definedName name="지원">_a1B</definedName>
    <definedName name="지원금비교" localSheetId="0">_a1B</definedName>
    <definedName name="지원금비교">_a1B</definedName>
    <definedName name="지원비2" localSheetId="0">_a1B</definedName>
    <definedName name="지원비2">_a1B</definedName>
    <definedName name="지원비2입니다" localSheetId="0">_a1B</definedName>
    <definedName name="지원비2입니다">_a1B</definedName>
    <definedName name="지원비내역그리스" localSheetId="0">#REF!</definedName>
    <definedName name="지원비내역그리스">#REF!</definedName>
    <definedName name="지원비다" localSheetId="0">_a1B</definedName>
    <definedName name="지원비다">_a1B</definedName>
    <definedName name="지원비라고요" localSheetId="0">_a1B</definedName>
    <definedName name="지원비라고요">_a1B</definedName>
    <definedName name="지원비몰타" localSheetId="0">#REF!</definedName>
    <definedName name="지원비몰타">#REF!</definedName>
    <definedName name="지원비물량변겅시" localSheetId="0">_a1B</definedName>
    <definedName name="지원비물량변겅시">_a1B</definedName>
    <definedName name="지원비상세내욕" localSheetId="0">_a1B</definedName>
    <definedName name="지원비상세내욕">_a1B</definedName>
    <definedName name="지원비실적" localSheetId="0">#REF!</definedName>
    <definedName name="지원비실적">#REF!</definedName>
    <definedName name="지원비유럽" localSheetId="0">_a1B</definedName>
    <definedName name="지원비유럽">_a1B</definedName>
    <definedName name="지원비으러어이지" localSheetId="0">_a1B</definedName>
    <definedName name="지원비으러어이지">_a1B</definedName>
    <definedName name="지원비입니다" localSheetId="0">_a1B</definedName>
    <definedName name="지원비입니다">_a1B</definedName>
    <definedName name="지원비취합" localSheetId="0">_a1B</definedName>
    <definedName name="지원비취합">_a1B</definedName>
    <definedName name="지원비현황" localSheetId="0">_a1B</definedName>
    <definedName name="지원비현황">_a1B</definedName>
    <definedName name="지원비현황그리스" localSheetId="0">_a1B</definedName>
    <definedName name="지원비현황그리스">_a1B</definedName>
    <definedName name="지원지워닞우" localSheetId="0">_a1B</definedName>
    <definedName name="지원지워닞우">_a1B</definedName>
    <definedName name="지지지지워니지지" localSheetId="0">#REF!</definedName>
    <definedName name="지지지지워니지지">#REF!</definedName>
    <definedName name="쭵??쭵?A?R쮞O?쬾R" localSheetId="0">#REF!</definedName>
    <definedName name="쭵??쭵?A?R쮞O?쬾R">#REF!</definedName>
    <definedName name="쭵o쭵?RA?RiA" localSheetId="0">#REF!</definedName>
    <definedName name="쭵o쭵?RA?RiA">#REF!</definedName>
    <definedName name="쭵o쭵?RA?RiB">#REF!</definedName>
    <definedName name="ㅊ">#REF!</definedName>
    <definedName name="ㅊㅊㅊ">#N/A</definedName>
    <definedName name="차" localSheetId="0">_a1B</definedName>
    <definedName name="차">_a1B</definedName>
    <definedName name="차아이차아아" localSheetId="0">_a1B</definedName>
    <definedName name="차아이차아아">_a1B</definedName>
    <definedName name="차이" localSheetId="0">_a1B</definedName>
    <definedName name="차이">_a1B</definedName>
    <definedName name="차종" localSheetId="0">#REF!</definedName>
    <definedName name="차종">#REF!</definedName>
    <definedName name="차차차차차찿" localSheetId="0">#REF!</definedName>
    <definedName name="차차차차차찿">#REF!</definedName>
    <definedName name="차체" localSheetId="0">#REF!</definedName>
    <definedName name="차체">#REF!</definedName>
    <definedName name="책">#REF!</definedName>
    <definedName name="첨부." hidden="1">#REF!</definedName>
    <definedName name="최종합격인원">#REF!</definedName>
    <definedName name="최종합의안" localSheetId="0">_a1B</definedName>
    <definedName name="최종합의안">_a1B</definedName>
    <definedName name="추진계획예산" localSheetId="0">_a1B</definedName>
    <definedName name="추진계획예산">_a1B</definedName>
    <definedName name="ㅋㄴ" localSheetId="0">{#N/A,#N/A,FALSE,"단축1";#N/A,#N/A,FALSE,"단축2";#N/A,#N/A,FALSE,"단축3";#N/A,#N/A,FALSE,"장축";#N/A,#N/A,FALSE,"4WD"}</definedName>
    <definedName name="ㅋㄴ">{#N/A,#N/A,FALSE,"단축1";#N/A,#N/A,FALSE,"단축2";#N/A,#N/A,FALSE,"단축3";#N/A,#N/A,FALSE,"장축";#N/A,#N/A,FALSE,"4WD"}</definedName>
    <definedName name="ㅋㄴㅇㄴㄹㅇㄶ로호ㅓㅗ" localSheetId="0">#REF!</definedName>
    <definedName name="ㅋㄴㅇㄴㄹㅇㄶ로호ㅓㅗ">#REF!</definedName>
    <definedName name="ㅋ후ㅊ" localSheetId="0">#REF!</definedName>
    <definedName name="ㅋ후ㅊ">#REF!</definedName>
    <definedName name="카다ㅣㅁ" localSheetId="0">#REF!</definedName>
    <definedName name="카다ㅣㅁ">#REF!</definedName>
    <definedName name="카카카카카카카" localSheetId="0">_a1B</definedName>
    <definedName name="카카카카카카카">_a1B</definedName>
    <definedName name="카환율" localSheetId="0">#REF!</definedName>
    <definedName name="카환율">#REF!</definedName>
    <definedName name="타결추진" localSheetId="0">_a1B</definedName>
    <definedName name="타결추진">_a1B</definedName>
    <definedName name="토허ㅗ호ㅓ" localSheetId="0">#REF!</definedName>
    <definedName name="토허ㅗ호ㅓ">#REF!</definedName>
    <definedName name="통" localSheetId="0">#REF!</definedName>
    <definedName name="통">#REF!</definedName>
    <definedName name="투자비">#N/A</definedName>
    <definedName name="트럭1트" localSheetId="0">#REF!</definedName>
    <definedName name="트럭1트">#REF!</definedName>
    <definedName name="트럭실행" localSheetId="0">#REF!</definedName>
    <definedName name="트럭실행">#REF!</definedName>
    <definedName name="트럭팀" localSheetId="0">#REF!</definedName>
    <definedName name="트럭팀">#REF!</definedName>
    <definedName name="특장">#REF!</definedName>
    <definedName name="ㅍ">#REF!</definedName>
    <definedName name="판" localSheetId="0">_a1B</definedName>
    <definedName name="판">_a1B</definedName>
    <definedName name="판매" localSheetId="0">_a1X,_a2X,_a3X,_a4X</definedName>
    <definedName name="판매">_a1X,_a2X,_a3X,_a4X</definedName>
    <definedName name="판매2" localSheetId="0">_a1B</definedName>
    <definedName name="판매2">_a1B</definedName>
    <definedName name="판매그리스입니다" localSheetId="0">_a1B</definedName>
    <definedName name="판매그리스입니다">_a1B</definedName>
    <definedName name="판매부진" localSheetId="0">_a1B</definedName>
    <definedName name="판매부진">_a1B</definedName>
    <definedName name="판매분" localSheetId="0">_a1B</definedName>
    <definedName name="판매분">_a1B</definedName>
    <definedName name="판매분석" localSheetId="0">_a1B</definedName>
    <definedName name="판매분석">_a1B</definedName>
    <definedName name="판매재고현황" localSheetId="0">#REF!</definedName>
    <definedName name="판매재고현황">#REF!</definedName>
    <definedName name="판초가ㅏ아" localSheetId="0">_a1B</definedName>
    <definedName name="판초가ㅏ아">_a1B</definedName>
    <definedName name="판초기ㅣ디ㅣ" localSheetId="0">_a1B</definedName>
    <definedName name="판초기ㅣ디ㅣ">_a1B</definedName>
    <definedName name="판초ㅗㄱ" localSheetId="0">{#N/A,#N/A,FALSE,"단축1";#N/A,#N/A,FALSE,"단축2";#N/A,#N/A,FALSE,"단축3";#N/A,#N/A,FALSE,"장축";#N/A,#N/A,FALSE,"4WD"}</definedName>
    <definedName name="판초ㅗㄱ">{#N/A,#N/A,FALSE,"단축1";#N/A,#N/A,FALSE,"단축2";#N/A,#N/A,FALSE,"단축3";#N/A,#N/A,FALSE,"장축";#N/A,#N/A,FALSE,"4WD"}</definedName>
    <definedName name="판촉그" localSheetId="0">_a1B</definedName>
    <definedName name="판촉그">_a1B</definedName>
    <definedName name="판촉현황" localSheetId="0">_a1B</definedName>
    <definedName name="판촉현황">_a1B</definedName>
    <definedName name="팥" localSheetId="0">_a1B</definedName>
    <definedName name="팥">_a1B</definedName>
    <definedName name="팩스" localSheetId="0">#REF!</definedName>
    <definedName name="팩스">#REF!</definedName>
    <definedName name="표" localSheetId="0">#REF!</definedName>
    <definedName name="표">#REF!</definedName>
    <definedName name="표1" localSheetId="0">#REF!</definedName>
    <definedName name="표1">#REF!</definedName>
    <definedName name="표11">#REF!</definedName>
    <definedName name="표료료지ㅣ" localSheetId="0">_a1B</definedName>
    <definedName name="표료료지ㅣ">_a1B</definedName>
    <definedName name="표지" localSheetId="0">#REF!</definedName>
    <definedName name="표지">#REF!</definedName>
    <definedName name="푸" localSheetId="0">#REF!</definedName>
    <definedName name="푸">#REF!</definedName>
    <definedName name="푼" localSheetId="0">#REF!</definedName>
    <definedName name="푼">#REF!</definedName>
    <definedName name="품의서0221">#REF!</definedName>
    <definedName name="품의서1">#REF!</definedName>
    <definedName name="프환율">#REF!</definedName>
    <definedName name="ㅎ">#REF!</definedName>
    <definedName name="ㅎㄹ큨">#REF!</definedName>
    <definedName name="ㅎㅁㄴ">#REF!</definedName>
    <definedName name="ㅎㅂㄷㅎㅁㄶ">#REF!</definedName>
    <definedName name="ㅎㅎ">#REF!</definedName>
    <definedName name="ㅎㅎㄹ">#REF!</definedName>
    <definedName name="하하" localSheetId="0">{#N/A,#N/A,FALSE,"단축1";#N/A,#N/A,FALSE,"단축2";#N/A,#N/A,FALSE,"단축3";#N/A,#N/A,FALSE,"장축";#N/A,#N/A,FALSE,"4WD"}</definedName>
    <definedName name="하하">{#N/A,#N/A,FALSE,"단축1";#N/A,#N/A,FALSE,"단축2";#N/A,#N/A,FALSE,"단축3";#N/A,#N/A,FALSE,"장축";#N/A,#N/A,FALSE,"4WD"}</definedName>
    <definedName name="하하하">#N/A</definedName>
    <definedName name="하하하하하하하하" localSheetId="0">#REF!</definedName>
    <definedName name="하하하하하하하하">#REF!</definedName>
    <definedName name="하하하하핳" localSheetId="0">#REF!</definedName>
    <definedName name="하하하하핳">#REF!</definedName>
    <definedName name="한" localSheetId="0">{#N/A,#N/A,FALSE,"단축1";#N/A,#N/A,FALSE,"단축2";#N/A,#N/A,FALSE,"단축3";#N/A,#N/A,FALSE,"장축";#N/A,#N/A,FALSE,"4WD"}</definedName>
    <definedName name="한">{#N/A,#N/A,FALSE,"단축1";#N/A,#N/A,FALSE,"단축2";#N/A,#N/A,FALSE,"단축3";#N/A,#N/A,FALSE,"장축";#N/A,#N/A,FALSE,"4WD"}</definedName>
    <definedName name="합의계획" localSheetId="0">_a1B</definedName>
    <definedName name="합의계획">_a1B</definedName>
    <definedName name="합의서">#N/A</definedName>
    <definedName name="합의서내요" localSheetId="0">_a1B</definedName>
    <definedName name="합의서내요">_a1B</definedName>
    <definedName name="합의안" localSheetId="0">_a1B</definedName>
    <definedName name="합의안">_a1B</definedName>
    <definedName name="합의이서사" localSheetId="0">_a1B</definedName>
    <definedName name="합의이서사">_a1B</definedName>
    <definedName name="항목10" localSheetId="0">#REF!</definedName>
    <definedName name="항목10">#REF!</definedName>
    <definedName name="항목11" localSheetId="0">#REF!</definedName>
    <definedName name="항목11">#REF!</definedName>
    <definedName name="항목2" localSheetId="0">#REF!</definedName>
    <definedName name="항목2">#REF!</definedName>
    <definedName name="항목3">#REF!</definedName>
    <definedName name="항목4">#REF!</definedName>
    <definedName name="항목5">#REF!</definedName>
    <definedName name="항목6">#REF!</definedName>
    <definedName name="항목7">#REF!</definedName>
    <definedName name="항목8">#REF!</definedName>
    <definedName name="항목9">#REF!</definedName>
    <definedName name="향후계획1" localSheetId="0" hidden="1">{#N/A,#N/A,FALSE,"단축1";#N/A,#N/A,FALSE,"단축2";#N/A,#N/A,FALSE,"단축3";#N/A,#N/A,FALSE,"장축";#N/A,#N/A,FALSE,"4WD"}</definedName>
    <definedName name="향후계획1" hidden="1">{#N/A,#N/A,FALSE,"단축1";#N/A,#N/A,FALSE,"단축2";#N/A,#N/A,FALSE,"단축3";#N/A,#N/A,FALSE,"장축";#N/A,#N/A,FALSE,"4WD"}</definedName>
    <definedName name="현지예상판매실적" localSheetId="0">_a1B</definedName>
    <definedName name="현지예상판매실적">_a1B</definedName>
    <definedName name="현지판매현황" localSheetId="0">_a1B</definedName>
    <definedName name="현지판매현황">_a1B</definedName>
    <definedName name="협조전" localSheetId="0">#REF!</definedName>
    <definedName name="협조전">#REF!</definedName>
    <definedName name="호환율" localSheetId="0">#REF!</definedName>
    <definedName name="호환율">#REF!</definedName>
    <definedName name="홀" localSheetId="0">#REF!</definedName>
    <definedName name="홀">#REF!</definedName>
    <definedName name="홀투">#REF!</definedName>
    <definedName name="홓로" localSheetId="0">_a1B</definedName>
    <definedName name="홓로">_a1B</definedName>
    <definedName name="화" localSheetId="0">#REF!</definedName>
    <definedName name="화">#REF!</definedName>
    <definedName name="환율" localSheetId="0">#REF!</definedName>
    <definedName name="환율">#REF!</definedName>
    <definedName name="환율1" localSheetId="0">#REF!</definedName>
    <definedName name="환율1">#REF!</definedName>
    <definedName name="회장사전보고" localSheetId="0" hidden="1">{#N/A,#N/A,FALSE,"단축1";#N/A,#N/A,FALSE,"단축2";#N/A,#N/A,FALSE,"단축3";#N/A,#N/A,FALSE,"장축";#N/A,#N/A,FALSE,"4WD"}</definedName>
    <definedName name="회장사전보고" hidden="1">{#N/A,#N/A,FALSE,"단축1";#N/A,#N/A,FALSE,"단축2";#N/A,#N/A,FALSE,"단축3";#N/A,#N/A,FALSE,"장축";#N/A,#N/A,FALSE,"4WD"}</definedName>
    <definedName name="흵____R3_t" localSheetId="0">#REF!</definedName>
    <definedName name="흵____R3_t">#REF!</definedName>
    <definedName name="ㅏ아아라ㅏㅏ" localSheetId="0">_a1B</definedName>
    <definedName name="ㅏ아아라ㅏㅏ">_a1B</definedName>
    <definedName name="ㅏ아아아앙" localSheetId="0">_a1B</definedName>
    <definedName name="ㅏ아아아앙">_a1B</definedName>
    <definedName name="ㅏ아아ㅏ라ㅏㅏ라" localSheetId="0">_a1B</definedName>
    <definedName name="ㅏ아아ㅏ라ㅏㅏ라">_a1B</definedName>
    <definedName name="ㅏ아ㅏ" localSheetId="0">_a1B</definedName>
    <definedName name="ㅏ아ㅏ">_a1B</definedName>
    <definedName name="ㅏ아ㅏ차ㅏ앙" localSheetId="0">_a1B</definedName>
    <definedName name="ㅏ아ㅏ차ㅏ앙">_a1B</definedName>
    <definedName name="ㅏㅏ아아ㅏㅇ" localSheetId="0">_a1B</definedName>
    <definedName name="ㅏㅏ아아ㅏㅇ">_a1B</definedName>
    <definedName name="ㅐㅐ" localSheetId="0" hidden="1">{#N/A,#N/A,FALSE,"단축1";#N/A,#N/A,FALSE,"단축2";#N/A,#N/A,FALSE,"단축3";#N/A,#N/A,FALSE,"장축";#N/A,#N/A,FALSE,"4WD"}</definedName>
    <definedName name="ㅐㅐ" hidden="1">{#N/A,#N/A,FALSE,"단축1";#N/A,#N/A,FALSE,"단축2";#N/A,#N/A,FALSE,"단축3";#N/A,#N/A,FALSE,"장축";#N/A,#N/A,FALSE,"4WD"}</definedName>
    <definedName name="ㅓㅓ어어ㅓ어너ㅓㅇ" localSheetId="0">#REF!</definedName>
    <definedName name="ㅓㅓ어어ㅓ어너ㅓㅇ">#REF!</definedName>
    <definedName name="ㅓㅓㅓ" localSheetId="0">#REF!</definedName>
    <definedName name="ㅓㅓㅓ">#REF!</definedName>
    <definedName name="ㅔ" localSheetId="0">#REF!</definedName>
    <definedName name="ㅔ">#REF!</definedName>
    <definedName name="ㅕㅑㅐㅐㅑㅐ">#REF!</definedName>
    <definedName name="ㅗ">#REF!</definedName>
    <definedName name="ㅗㅗㅗㅗ">#N/A</definedName>
    <definedName name="ㅗㅛㅅ고ㅛ" localSheetId="0">#REF!</definedName>
    <definedName name="ㅗㅛㅅ고ㅛ">#REF!</definedName>
    <definedName name="ㅛ" localSheetId="0">#REF!</definedName>
    <definedName name="ㅛ">#REF!</definedName>
    <definedName name="ㅜㅜㄹㄴㅇ" localSheetId="0">#REF!</definedName>
    <definedName name="ㅜㅜㄹㄴㅇ">#REF!</definedName>
    <definedName name="ㅠ">#REF!</definedName>
    <definedName name="ㅡㅡ호ㅡㅇ">#REF!</definedName>
    <definedName name="單位阡원_阡￥">#REF!</definedName>
    <definedName name="金額">#REF!</definedName>
  </definedNames>
  <calcPr calcId="179016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9" i="2" l="1"/>
  <c r="H68" i="2"/>
  <c r="G63" i="5"/>
  <c r="I63" i="5"/>
  <c r="G64" i="5"/>
  <c r="I64" i="5"/>
  <c r="G65" i="5"/>
  <c r="I65" i="5"/>
  <c r="G66" i="5"/>
  <c r="I66" i="5"/>
  <c r="G67" i="5"/>
  <c r="I67" i="5"/>
  <c r="G68" i="5"/>
  <c r="I68" i="5"/>
  <c r="G69" i="5"/>
  <c r="I69" i="5"/>
  <c r="G70" i="5"/>
  <c r="I70" i="5"/>
  <c r="G71" i="5"/>
  <c r="I71" i="5"/>
  <c r="G72" i="5"/>
  <c r="I72" i="5"/>
  <c r="G73" i="5"/>
  <c r="I73" i="5"/>
  <c r="G74" i="5"/>
  <c r="I74" i="5"/>
  <c r="G75" i="5"/>
  <c r="I75" i="5"/>
  <c r="G76" i="5"/>
  <c r="I76" i="5"/>
  <c r="G77" i="5"/>
  <c r="I77" i="5"/>
  <c r="G78" i="5"/>
  <c r="I78" i="5"/>
  <c r="G79" i="5"/>
  <c r="I79" i="5"/>
  <c r="G80" i="5"/>
  <c r="I80" i="5"/>
  <c r="G81" i="5"/>
  <c r="I81" i="5"/>
  <c r="G82" i="5"/>
  <c r="I82" i="5"/>
  <c r="G83" i="5"/>
  <c r="I83" i="5"/>
  <c r="G84" i="5"/>
  <c r="I84" i="5"/>
  <c r="G85" i="5"/>
  <c r="I85" i="5"/>
  <c r="G86" i="5"/>
  <c r="I86" i="5"/>
  <c r="G87" i="5"/>
  <c r="I87" i="5"/>
  <c r="G88" i="5"/>
  <c r="I88" i="5"/>
  <c r="G89" i="5"/>
  <c r="I89" i="5"/>
  <c r="G90" i="5"/>
  <c r="I90" i="5"/>
  <c r="G91" i="5"/>
  <c r="I91" i="5"/>
  <c r="G92" i="5"/>
  <c r="I92" i="5"/>
  <c r="G93" i="5"/>
  <c r="I93" i="5"/>
  <c r="G94" i="5"/>
  <c r="I94" i="5"/>
  <c r="G95" i="5"/>
  <c r="I95" i="5"/>
  <c r="G96" i="5"/>
  <c r="I96" i="5"/>
  <c r="G97" i="5"/>
  <c r="I97" i="5"/>
  <c r="G98" i="5"/>
  <c r="I98" i="5"/>
  <c r="H87" i="2"/>
  <c r="H88" i="2"/>
  <c r="H89" i="2"/>
  <c r="H90" i="2"/>
  <c r="H86" i="2"/>
  <c r="H85" i="2"/>
  <c r="H84" i="2"/>
  <c r="H83" i="2"/>
  <c r="H82" i="2"/>
  <c r="H81" i="2"/>
  <c r="H80" i="2"/>
  <c r="G10" i="5"/>
  <c r="I10" i="5"/>
  <c r="G11" i="5"/>
  <c r="I11" i="5"/>
  <c r="G12" i="5"/>
  <c r="I12" i="5"/>
  <c r="G13" i="5"/>
  <c r="I13" i="5"/>
  <c r="G14" i="5"/>
  <c r="I14" i="5"/>
  <c r="G15" i="5"/>
  <c r="I15" i="5"/>
  <c r="G16" i="5"/>
  <c r="I16" i="5"/>
  <c r="G17" i="5"/>
  <c r="I17" i="5"/>
  <c r="G18" i="5"/>
  <c r="I18" i="5"/>
  <c r="G19" i="5"/>
  <c r="I19" i="5"/>
  <c r="G20" i="5"/>
  <c r="I20" i="5"/>
  <c r="G21" i="5"/>
  <c r="I21" i="5"/>
  <c r="G22" i="5"/>
  <c r="I22" i="5"/>
  <c r="G23" i="5"/>
  <c r="I23" i="5"/>
  <c r="G24" i="5"/>
  <c r="I24" i="5"/>
  <c r="G25" i="5"/>
  <c r="I25" i="5"/>
  <c r="G26" i="5"/>
  <c r="I26" i="5"/>
  <c r="G27" i="5"/>
  <c r="I27" i="5"/>
  <c r="G28" i="5"/>
  <c r="I28" i="5"/>
  <c r="G29" i="5"/>
  <c r="I29" i="5"/>
  <c r="G30" i="5"/>
  <c r="I30" i="5"/>
  <c r="G31" i="5"/>
  <c r="I31" i="5"/>
  <c r="G32" i="5"/>
  <c r="I32" i="5"/>
  <c r="G33" i="5"/>
  <c r="I33" i="5"/>
  <c r="G34" i="5"/>
  <c r="I34" i="5"/>
  <c r="G35" i="5"/>
  <c r="I35" i="5"/>
  <c r="G36" i="5"/>
  <c r="I36" i="5"/>
  <c r="G37" i="5"/>
  <c r="I37" i="5"/>
  <c r="G38" i="5"/>
  <c r="I38" i="5"/>
  <c r="G39" i="5"/>
  <c r="I39" i="5"/>
  <c r="G40" i="5"/>
  <c r="I40" i="5"/>
  <c r="G41" i="5"/>
  <c r="I41" i="5"/>
  <c r="G42" i="5"/>
  <c r="I42" i="5"/>
  <c r="G43" i="5"/>
  <c r="I43" i="5"/>
  <c r="G44" i="5"/>
  <c r="I44" i="5"/>
  <c r="G45" i="5"/>
  <c r="I45" i="5"/>
  <c r="G46" i="5"/>
  <c r="I46" i="5"/>
  <c r="G47" i="5"/>
  <c r="I47" i="5"/>
  <c r="G48" i="5"/>
  <c r="I48" i="5"/>
  <c r="G49" i="5"/>
  <c r="I49" i="5"/>
  <c r="G50" i="5"/>
  <c r="I50" i="5"/>
  <c r="G51" i="5"/>
  <c r="I51" i="5"/>
  <c r="G52" i="5"/>
  <c r="I52" i="5"/>
  <c r="G53" i="5"/>
  <c r="I53" i="5"/>
  <c r="G54" i="5"/>
  <c r="I54" i="5"/>
  <c r="G55" i="5"/>
  <c r="I55" i="5"/>
  <c r="G56" i="5"/>
  <c r="I56" i="5"/>
  <c r="G57" i="5"/>
  <c r="I57" i="5"/>
  <c r="G58" i="5"/>
  <c r="I58" i="5"/>
  <c r="G59" i="5"/>
  <c r="I59" i="5"/>
  <c r="G60" i="5"/>
  <c r="I60" i="5"/>
  <c r="G61" i="5"/>
  <c r="I61" i="5"/>
  <c r="G62" i="5"/>
  <c r="I62" i="5"/>
  <c r="I9" i="5"/>
  <c r="G9" i="5"/>
  <c r="H53" i="2"/>
  <c r="H54" i="2"/>
  <c r="H34" i="2"/>
  <c r="H64" i="2"/>
  <c r="H65" i="2"/>
  <c r="H66" i="2"/>
  <c r="H67" i="2"/>
  <c r="H106" i="2"/>
  <c r="H103" i="2"/>
  <c r="H102" i="2"/>
  <c r="H94" i="2"/>
  <c r="H95" i="2"/>
  <c r="H96" i="2"/>
  <c r="H71" i="2"/>
  <c r="H72" i="2"/>
  <c r="H73" i="2"/>
  <c r="H74" i="2"/>
  <c r="H75" i="2"/>
  <c r="H76" i="2"/>
  <c r="H77" i="2"/>
  <c r="H37" i="2"/>
  <c r="H38" i="2"/>
  <c r="H93" i="2"/>
  <c r="H24" i="2"/>
  <c r="H62" i="2"/>
  <c r="H63" i="2"/>
  <c r="H39" i="2"/>
  <c r="H36" i="2"/>
  <c r="H35" i="2"/>
  <c r="H31" i="2"/>
  <c r="H12" i="2"/>
  <c r="H61" i="2"/>
  <c r="H60" i="2"/>
  <c r="H59" i="2"/>
  <c r="H58" i="2"/>
  <c r="H55" i="2"/>
  <c r="H52" i="2"/>
  <c r="H49" i="2"/>
  <c r="H48" i="2"/>
  <c r="H47" i="2"/>
  <c r="H44" i="2"/>
  <c r="H43" i="2"/>
  <c r="H42" i="2"/>
  <c r="H30" i="2"/>
  <c r="H29" i="2"/>
  <c r="H28" i="2"/>
  <c r="H27" i="2"/>
  <c r="H23" i="2"/>
  <c r="H22" i="2"/>
  <c r="H21" i="2"/>
  <c r="H18" i="2"/>
  <c r="H17" i="2"/>
  <c r="H16" i="2"/>
  <c r="H15" i="2"/>
  <c r="H9" i="2"/>
  <c r="H10" i="2"/>
  <c r="H11" i="2"/>
  <c r="H8" i="2"/>
  <c r="E3" i="5"/>
  <c r="D2" i="2"/>
  <c r="E4" i="5"/>
  <c r="D1" i="2"/>
  <c r="L58" i="5"/>
  <c r="L57" i="5"/>
  <c r="L60" i="5"/>
  <c r="L59" i="5"/>
  <c r="L61" i="5"/>
  <c r="X87" i="1"/>
  <c r="K87" i="5"/>
  <c r="K86" i="5"/>
  <c r="L76" i="5"/>
  <c r="L77" i="5"/>
  <c r="K57" i="5"/>
  <c r="X46" i="1"/>
  <c r="L67" i="5"/>
  <c r="L68" i="5"/>
  <c r="L66" i="5"/>
  <c r="K61" i="5"/>
  <c r="X104" i="1"/>
  <c r="K72" i="5"/>
  <c r="K73" i="5"/>
  <c r="X90" i="1"/>
  <c r="L84" i="5"/>
  <c r="L85" i="5"/>
  <c r="L74" i="5"/>
  <c r="L75" i="5"/>
  <c r="K60" i="5"/>
  <c r="X105" i="1"/>
  <c r="K66" i="5"/>
  <c r="K67" i="5"/>
  <c r="K68" i="5"/>
  <c r="X88" i="1"/>
  <c r="K58" i="5"/>
  <c r="X44" i="1"/>
  <c r="L65" i="5"/>
  <c r="L63" i="5"/>
  <c r="L64" i="5"/>
  <c r="K82" i="5"/>
  <c r="K83" i="5"/>
  <c r="K81" i="5"/>
  <c r="X84" i="1"/>
  <c r="K77" i="5"/>
  <c r="K76" i="5"/>
  <c r="X91" i="1"/>
  <c r="K84" i="5"/>
  <c r="K85" i="5"/>
  <c r="X85" i="1"/>
  <c r="X92" i="1"/>
  <c r="K75" i="5"/>
  <c r="K74" i="5"/>
  <c r="X82" i="1"/>
  <c r="K64" i="5"/>
  <c r="K63" i="5"/>
  <c r="K65" i="5"/>
  <c r="L88" i="5"/>
  <c r="L89" i="5"/>
  <c r="L80" i="5"/>
  <c r="L79" i="5"/>
  <c r="L78" i="5"/>
  <c r="L69" i="5"/>
  <c r="L70" i="5"/>
  <c r="L71" i="5"/>
  <c r="X86" i="1"/>
  <c r="K89" i="5"/>
  <c r="K88" i="5"/>
  <c r="L73" i="5"/>
  <c r="L72" i="5"/>
  <c r="X83" i="1"/>
  <c r="K79" i="5"/>
  <c r="K80" i="5"/>
  <c r="K78" i="5"/>
  <c r="L86" i="5"/>
  <c r="L87" i="5"/>
  <c r="L82" i="5"/>
  <c r="L81" i="5"/>
  <c r="L83" i="5"/>
  <c r="K59" i="5"/>
  <c r="X45" i="1"/>
  <c r="K69" i="5"/>
  <c r="K70" i="5"/>
  <c r="K71" i="5"/>
  <c r="X89" i="1"/>
  <c r="L55" i="5"/>
  <c r="L56" i="5"/>
  <c r="L28" i="5"/>
  <c r="K28" i="5"/>
  <c r="X49" i="1"/>
  <c r="K56" i="5"/>
  <c r="K55" i="5"/>
  <c r="X108" i="1"/>
  <c r="L29" i="5"/>
  <c r="L27" i="5"/>
  <c r="L30" i="5"/>
  <c r="L26" i="5"/>
  <c r="K26" i="5"/>
  <c r="K27" i="5"/>
  <c r="X50" i="1"/>
  <c r="X51" i="1"/>
  <c r="K30" i="5"/>
  <c r="K29" i="5"/>
  <c r="L62" i="5"/>
  <c r="K62" i="5"/>
  <c r="X101" i="1"/>
  <c r="L22" i="5"/>
  <c r="K22" i="5"/>
  <c r="X98" i="1"/>
  <c r="L24" i="5"/>
  <c r="L23" i="5"/>
  <c r="L25" i="5"/>
  <c r="K25" i="5"/>
  <c r="X95" i="1"/>
  <c r="K23" i="5"/>
  <c r="X97" i="1"/>
  <c r="X96" i="1"/>
  <c r="K24" i="5"/>
  <c r="L42" i="5"/>
  <c r="L47" i="5"/>
  <c r="L48" i="5"/>
  <c r="L44" i="5"/>
  <c r="L45" i="5"/>
  <c r="L43" i="5"/>
  <c r="K44" i="5"/>
  <c r="X79" i="1"/>
  <c r="X75" i="1"/>
  <c r="K48" i="5"/>
  <c r="X78" i="1"/>
  <c r="K43" i="5"/>
  <c r="X76" i="1"/>
  <c r="K47" i="5"/>
  <c r="K45" i="5"/>
  <c r="X73" i="1"/>
  <c r="X77" i="1"/>
  <c r="K42" i="5"/>
  <c r="L46" i="5"/>
  <c r="K46" i="5"/>
  <c r="X74" i="1"/>
  <c r="L35" i="5"/>
  <c r="L34" i="5"/>
  <c r="L32" i="5"/>
  <c r="L33" i="5"/>
  <c r="L31" i="5"/>
  <c r="K33" i="5"/>
  <c r="X67" i="1"/>
  <c r="K35" i="5"/>
  <c r="X70" i="1"/>
  <c r="K32" i="5"/>
  <c r="X68" i="1"/>
  <c r="X69" i="1"/>
  <c r="K34" i="5"/>
  <c r="X66" i="1"/>
  <c r="K31" i="5"/>
  <c r="L41" i="5"/>
  <c r="L36" i="5"/>
  <c r="L38" i="5"/>
  <c r="L40" i="5"/>
  <c r="L39" i="5"/>
  <c r="K40" i="5"/>
  <c r="X64" i="1"/>
  <c r="K36" i="5"/>
  <c r="X60" i="1"/>
  <c r="K38" i="5"/>
  <c r="X63" i="1"/>
  <c r="X61" i="1"/>
  <c r="K39" i="5"/>
  <c r="K41" i="5"/>
  <c r="X65" i="1"/>
  <c r="L10" i="5"/>
  <c r="K10" i="5"/>
  <c r="X55" i="1"/>
  <c r="L50" i="5"/>
  <c r="L19" i="5"/>
  <c r="L53" i="5"/>
  <c r="K19" i="5"/>
  <c r="X13" i="1"/>
  <c r="K50" i="5"/>
  <c r="X36" i="1"/>
  <c r="L90" i="5"/>
  <c r="L51" i="5"/>
  <c r="L52" i="5"/>
  <c r="L49" i="5"/>
  <c r="L54" i="5"/>
  <c r="L21" i="5"/>
  <c r="K90" i="5"/>
  <c r="X31" i="1"/>
  <c r="K53" i="5"/>
  <c r="X38" i="1"/>
  <c r="X40" i="1"/>
  <c r="K54" i="5"/>
  <c r="X41" i="1"/>
  <c r="K52" i="5"/>
  <c r="X37" i="1"/>
  <c r="K51" i="5"/>
  <c r="K49" i="5"/>
  <c r="X39" i="1"/>
  <c r="L14" i="5"/>
  <c r="L95" i="5"/>
  <c r="L9" i="5"/>
  <c r="K21" i="5"/>
  <c r="X14" i="1"/>
  <c r="L16" i="5"/>
  <c r="L97" i="5"/>
  <c r="L18" i="5"/>
  <c r="L13" i="5"/>
  <c r="L91" i="5"/>
  <c r="L98" i="5"/>
  <c r="L94" i="5"/>
  <c r="L96" i="5"/>
  <c r="L12" i="5"/>
  <c r="L11" i="5"/>
  <c r="L93" i="5"/>
  <c r="L92" i="5"/>
  <c r="K98" i="5"/>
  <c r="X24" i="1"/>
  <c r="K11" i="5"/>
  <c r="X56" i="1"/>
  <c r="K18" i="5"/>
  <c r="X11" i="1"/>
  <c r="K96" i="5"/>
  <c r="X26" i="1"/>
  <c r="X25" i="1"/>
  <c r="K95" i="5"/>
  <c r="X18" i="1"/>
  <c r="K13" i="5"/>
  <c r="X23" i="1"/>
  <c r="K97" i="5"/>
  <c r="K12" i="5"/>
  <c r="X57" i="1"/>
  <c r="K92" i="5"/>
  <c r="X30" i="1"/>
  <c r="K14" i="5"/>
  <c r="X17" i="1"/>
  <c r="K93" i="5"/>
  <c r="X32" i="1"/>
  <c r="K94" i="5"/>
  <c r="X33" i="1"/>
  <c r="K91" i="5"/>
  <c r="X29" i="1"/>
  <c r="K9" i="5"/>
  <c r="X54" i="1"/>
  <c r="K16" i="5"/>
  <c r="X19" i="1"/>
  <c r="L20" i="5"/>
  <c r="L15" i="5"/>
  <c r="K20" i="5"/>
  <c r="X12" i="1"/>
  <c r="K15" i="5"/>
  <c r="X20" i="1"/>
  <c r="L17" i="5"/>
  <c r="K17" i="5"/>
  <c r="X10" i="1"/>
  <c r="L37" i="5"/>
  <c r="K37" i="5"/>
  <c r="X6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Alucema Hidalgo, Maria</author>
    <author>Alucema Hidalgo, Maria Graciela</author>
  </authors>
  <commentList>
    <comment ref="C26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Interior
TRG=Naranjo</t>
        </r>
      </text>
    </comment>
    <comment ref="C27" authorId="0" shapeId="0" xr:uid="{00000000-0006-0000-0300-000002000000}">
      <text>
        <r>
          <rPr>
            <b/>
            <sz val="9"/>
            <color indexed="81"/>
            <rFont val="Tahoma"/>
            <family val="2"/>
          </rPr>
          <t>Interior
TKB = Café
RUG = Rojo</t>
        </r>
      </text>
    </comment>
    <comment ref="C28" authorId="0" shapeId="0" xr:uid="{00000000-0006-0000-0300-000003000000}">
      <text>
        <r>
          <rPr>
            <b/>
            <sz val="9"/>
            <color indexed="81"/>
            <rFont val="Tahoma"/>
            <family val="2"/>
          </rPr>
          <t>Interior
TKB = Café
RUG = Rojo</t>
        </r>
      </text>
    </comment>
    <comment ref="C29" authorId="0" shapeId="0" xr:uid="{00000000-0006-0000-0300-000004000000}">
      <text>
        <r>
          <rPr>
            <b/>
            <sz val="9"/>
            <color indexed="81"/>
            <rFont val="Tahoma"/>
            <family val="2"/>
          </rPr>
          <t>Interior
TRG=Naranjo</t>
        </r>
      </text>
    </comment>
    <comment ref="C30" authorId="0" shapeId="0" xr:uid="{00000000-0006-0000-0300-000005000000}">
      <text>
        <r>
          <rPr>
            <b/>
            <sz val="9"/>
            <color indexed="81"/>
            <rFont val="Tahoma"/>
            <family val="2"/>
          </rPr>
          <t>Interior
TKB = Café
RUG = Rojo</t>
        </r>
      </text>
    </comment>
    <comment ref="C64" authorId="1" shapeId="0" xr:uid="{00000000-0006-0000-0300-000006000000}">
      <text>
        <r>
          <rPr>
            <b/>
            <sz val="9"/>
            <color indexed="81"/>
            <rFont val="Tahoma"/>
            <family val="2"/>
          </rPr>
          <t>Exterior NEGRO=NKA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67" authorId="1" shapeId="0" xr:uid="{00000000-0006-0000-0300-000007000000}">
      <text>
        <r>
          <rPr>
            <b/>
            <sz val="9"/>
            <color indexed="81"/>
            <rFont val="Tahoma"/>
            <family val="2"/>
          </rPr>
          <t>Exterior NEGRO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70" authorId="1" shapeId="0" xr:uid="{00000000-0006-0000-0300-000008000000}">
      <text>
        <r>
          <rPr>
            <b/>
            <sz val="9"/>
            <color indexed="81"/>
            <rFont val="Tahoma"/>
            <family val="2"/>
          </rPr>
          <t>Exterior NEGRO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73" authorId="1" shapeId="0" xr:uid="{00000000-0006-0000-0300-000009000000}">
      <text>
        <r>
          <rPr>
            <b/>
            <sz val="9"/>
            <color indexed="81"/>
            <rFont val="Tahoma"/>
            <family val="2"/>
          </rPr>
          <t>Exterior NEGRO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75" authorId="1" shapeId="0" xr:uid="{00000000-0006-0000-0300-00000A000000}">
      <text>
        <r>
          <rPr>
            <b/>
            <sz val="9"/>
            <color indexed="81"/>
            <rFont val="Tahoma"/>
            <family val="2"/>
          </rPr>
          <t>Exterior NEGRO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77" authorId="1" shapeId="0" xr:uid="{00000000-0006-0000-0300-00000B000000}">
      <text>
        <r>
          <rPr>
            <b/>
            <sz val="9"/>
            <color indexed="81"/>
            <rFont val="Tahoma"/>
            <family val="2"/>
          </rPr>
          <t>Exterior NEGRO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79" authorId="1" shapeId="0" xr:uid="{00000000-0006-0000-0300-00000C000000}">
      <text>
        <r>
          <rPr>
            <b/>
            <sz val="9"/>
            <color indexed="81"/>
            <rFont val="Tahoma"/>
            <family val="2"/>
          </rPr>
          <t>Exterior NEGRO o NARANJO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82" authorId="1" shapeId="0" xr:uid="{00000000-0006-0000-0300-00000D000000}">
      <text>
        <r>
          <rPr>
            <b/>
            <sz val="9"/>
            <color indexed="81"/>
            <rFont val="Tahoma"/>
            <family val="2"/>
          </rPr>
          <t>Exterior NEGRO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85" authorId="1" shapeId="0" xr:uid="{00000000-0006-0000-0300-00000E000000}">
      <text>
        <r>
          <rPr>
            <b/>
            <sz val="9"/>
            <color indexed="81"/>
            <rFont val="Tahoma"/>
            <family val="2"/>
          </rPr>
          <t>Exterior NEGRO o NARANJO</t>
        </r>
      </text>
    </comment>
    <comment ref="C87" authorId="1" shapeId="0" xr:uid="{00000000-0006-0000-0300-00000F000000}">
      <text>
        <r>
          <rPr>
            <b/>
            <sz val="9"/>
            <color indexed="81"/>
            <rFont val="Tahoma"/>
            <family val="2"/>
          </rPr>
          <t xml:space="preserve">Exterior NEGRO
</t>
        </r>
      </text>
    </comment>
    <comment ref="C89" authorId="1" shapeId="0" xr:uid="{00000000-0006-0000-0300-000010000000}">
      <text>
        <r>
          <rPr>
            <b/>
            <sz val="9"/>
            <color indexed="81"/>
            <rFont val="Tahoma"/>
            <family val="2"/>
          </rPr>
          <t>Exterior NEGRO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<sst xmlns="http://schemas.openxmlformats.org/spreadsheetml/2006/main" count="1588" uniqueCount="364">
  <si>
    <t>MODELO</t>
  </si>
  <si>
    <t>Segmento</t>
  </si>
  <si>
    <t>Transmisión</t>
  </si>
  <si>
    <t>Cilindrara</t>
  </si>
  <si>
    <t>Caballos de Fuerza</t>
  </si>
  <si>
    <t>N° de Airbags</t>
  </si>
  <si>
    <t>ABS</t>
  </si>
  <si>
    <t>Alarma</t>
  </si>
  <si>
    <t>Aire Acondicionado Manual (M) / Automático (A)</t>
  </si>
  <si>
    <t>Cierre Centralizado de Puertas</t>
  </si>
  <si>
    <t>Control de Estabilidad</t>
  </si>
  <si>
    <t>Control de radio al volante</t>
  </si>
  <si>
    <t>Control crucero</t>
  </si>
  <si>
    <t>Tecnología Multimedia</t>
  </si>
  <si>
    <t>Radio Touch</t>
  </si>
  <si>
    <t>Neblineros</t>
  </si>
  <si>
    <t>Llantas de aleación</t>
  </si>
  <si>
    <t>Espejos Eléctricos (E) / Abatibles (A)</t>
  </si>
  <si>
    <t>Sensor / Cámara de retroceso</t>
  </si>
  <si>
    <t>Barras de techo</t>
  </si>
  <si>
    <t>Techo Corredizo o Panorámico</t>
  </si>
  <si>
    <t>Capacidad</t>
  </si>
  <si>
    <t>GRAND i10 Hatchback PE</t>
  </si>
  <si>
    <t>GRAND i10 Sedán PE</t>
  </si>
  <si>
    <t>ACCENT RB Hatchback</t>
  </si>
  <si>
    <t>ACCENT RB Sedán</t>
  </si>
  <si>
    <t>ELANTRA AD</t>
  </si>
  <si>
    <t>I-20 Active</t>
  </si>
  <si>
    <t>Crossover</t>
  </si>
  <si>
    <t>CRETA</t>
  </si>
  <si>
    <t>SUV</t>
  </si>
  <si>
    <t>SANTA FE DM PE</t>
  </si>
  <si>
    <t>GRAND SANTA FE NC PE NAV</t>
  </si>
  <si>
    <t>Modelo</t>
  </si>
  <si>
    <t>Bono Importador</t>
  </si>
  <si>
    <t xml:space="preserve"> Precio Lista</t>
  </si>
  <si>
    <t>Bono</t>
  </si>
  <si>
    <t>GRAND I-10 BA 5DR 1.0 5M/T GL BASE 2AB PE</t>
  </si>
  <si>
    <t>GRAND I-10 BA 5DR 1.0 5M/T GL DH 2AB PE</t>
  </si>
  <si>
    <t>GRAND I-10 BA 5DR 1.2 5M/T GLS 2AB AC PE</t>
  </si>
  <si>
    <t>GRAND I-10 BA 5DR 1.2 AT GLS 2AB ABS AC PE</t>
  </si>
  <si>
    <t>ACCENT RB 5DR 1.4 6M/T GL 2AB</t>
  </si>
  <si>
    <t>ACCENT RB 5DR 1.4 6M/T GL 2AB ABS AC</t>
  </si>
  <si>
    <t>ACCENT RB 5DR 1.6 6M/T GL FULL</t>
  </si>
  <si>
    <t>ACCENT RB 5DR 1.6 4A/T GL FULL</t>
  </si>
  <si>
    <t>ACCENT RB SDN 1.4 6M/T GL 2AB</t>
  </si>
  <si>
    <t>ACCENT RB SDN 1.4 6M/T GL 2AB AC</t>
  </si>
  <si>
    <t>ACCENT RB SDN 1.4 6M/T GL 2AB AC ABS LL</t>
  </si>
  <si>
    <t>ACCENT RB 1,4 GL CVT GL 2AB AC ABS</t>
  </si>
  <si>
    <t>I20 Active 1.4 MT L 2AB ABS</t>
  </si>
  <si>
    <t>I20 Active 1.4 MT GL 2AB ABS</t>
  </si>
  <si>
    <t>I20 Active 1.4 AT GL 2AB ABS</t>
  </si>
  <si>
    <t>CRETA GS 1.6 MT GL 2AB</t>
  </si>
  <si>
    <t>CRETA GS 1.6 MT GLS 2AB ABS</t>
  </si>
  <si>
    <t>CRETA GS 1,6 AT GLS 2AB ABS</t>
  </si>
  <si>
    <t>SANTA FE DM WGN 2.4 6M/T GLS PE</t>
  </si>
  <si>
    <t>SANTA FE DM WGN 2.4 6A/T GLS PE</t>
  </si>
  <si>
    <t>SANTA FE DM WGN 2.4 6A/T 4WD GLS PE</t>
  </si>
  <si>
    <t>SANTA FE DM WGN 2.4 6A/T 4WD GLS FULL PE</t>
  </si>
  <si>
    <t>SANTA FE DM WGN 2.2 CRDI 6M/T GLS PE</t>
  </si>
  <si>
    <t>SANTA FE DM WGN 2.2 CRDI 6A/T GLS PE</t>
  </si>
  <si>
    <t>SANTA FE DM WGN 2.2 CRDI 6A/T 4WD GLS FULL PE</t>
  </si>
  <si>
    <t>GRAND SANTA FE NC 5DR 2.2 CRDI 6A/T 4WD GLS PE NAV</t>
  </si>
  <si>
    <t>GRAND SANTA FE NC 5DR 2.2 CRDI 6A/T 4WD GLS FULL PE NAV</t>
  </si>
  <si>
    <t>IONIQ</t>
  </si>
  <si>
    <t>IONIQ HEV 1.6 DCT GLS</t>
  </si>
  <si>
    <t>GRAND I-10 BA SDN MT GL 2AB AV PE</t>
  </si>
  <si>
    <t>GRAND I-10 BA SDN MT GL 2AB AC PE</t>
  </si>
  <si>
    <t>GRAND I-10 BA SDN MT GLS 2AB AC ABS PE</t>
  </si>
  <si>
    <t>GRAND I-10 BA SDN MT GLS 2AB AC ABS FULL PE</t>
  </si>
  <si>
    <t>x</t>
  </si>
  <si>
    <t>Cod Artículo</t>
  </si>
  <si>
    <t>Cod Config</t>
  </si>
  <si>
    <t>xx</t>
  </si>
  <si>
    <t>SBS4K461V</t>
  </si>
  <si>
    <t>DD810</t>
  </si>
  <si>
    <t>SBS6K4617</t>
  </si>
  <si>
    <t>DD802</t>
  </si>
  <si>
    <t>DD803</t>
  </si>
  <si>
    <t>SBS6D261B</t>
  </si>
  <si>
    <t>DD806</t>
  </si>
  <si>
    <t>SBS6D2617</t>
  </si>
  <si>
    <t>SBS4K4617</t>
  </si>
  <si>
    <t>DD807</t>
  </si>
  <si>
    <t>DD808</t>
  </si>
  <si>
    <t>DD809</t>
  </si>
  <si>
    <t>SBS41EC57</t>
  </si>
  <si>
    <t>DDAC9</t>
  </si>
  <si>
    <t>A0W5D261F</t>
  </si>
  <si>
    <t>GG345</t>
  </si>
  <si>
    <t>A0W5D2617</t>
  </si>
  <si>
    <t>DD245</t>
  </si>
  <si>
    <t>F2S4D261F</t>
  </si>
  <si>
    <t>F2S4D2617</t>
  </si>
  <si>
    <t>B4S6K2615</t>
  </si>
  <si>
    <t>DD453</t>
  </si>
  <si>
    <t>DD452</t>
  </si>
  <si>
    <t>B4S6K3615</t>
  </si>
  <si>
    <t>GG375</t>
  </si>
  <si>
    <t>B4S6K361B</t>
  </si>
  <si>
    <t>GG457</t>
  </si>
  <si>
    <t>B4S4K3615</t>
  </si>
  <si>
    <t>DD327</t>
  </si>
  <si>
    <t>DD377</t>
  </si>
  <si>
    <t>GG518</t>
  </si>
  <si>
    <t>GG510</t>
  </si>
  <si>
    <t>B8WC2FC5G</t>
  </si>
  <si>
    <t>GG558</t>
  </si>
  <si>
    <t>GG563</t>
  </si>
  <si>
    <t>B8WCJ561F</t>
  </si>
  <si>
    <t>C7S8K461B</t>
  </si>
  <si>
    <t>DD471</t>
  </si>
  <si>
    <t>C7S8K4617</t>
  </si>
  <si>
    <t>DMW72FC5G</t>
  </si>
  <si>
    <t>GGAPS</t>
  </si>
  <si>
    <t>GGAGP</t>
  </si>
  <si>
    <t>DMW72FC5F</t>
  </si>
  <si>
    <t>GGAFX</t>
  </si>
  <si>
    <t>DMW72FC57</t>
  </si>
  <si>
    <t>GG876</t>
  </si>
  <si>
    <t>DMW7L661G</t>
  </si>
  <si>
    <t>GGAPP</t>
  </si>
  <si>
    <t>DMW7L661F</t>
  </si>
  <si>
    <t>DMW7L6617</t>
  </si>
  <si>
    <t>D3W52G61G</t>
  </si>
  <si>
    <t>D3W52G61F</t>
  </si>
  <si>
    <t>DD459</t>
  </si>
  <si>
    <t>D3W52G617</t>
  </si>
  <si>
    <t>DD458</t>
  </si>
  <si>
    <t>D3W52EC5G</t>
  </si>
  <si>
    <t>D3W52EC5F</t>
  </si>
  <si>
    <t>D3W52EC57</t>
  </si>
  <si>
    <t>HB</t>
  </si>
  <si>
    <t>5MT</t>
  </si>
  <si>
    <t>Si</t>
  </si>
  <si>
    <t>7"</t>
  </si>
  <si>
    <t>Cámara</t>
  </si>
  <si>
    <t>M</t>
  </si>
  <si>
    <t>E</t>
  </si>
  <si>
    <t>4AT</t>
  </si>
  <si>
    <t>SD</t>
  </si>
  <si>
    <t>6MT</t>
  </si>
  <si>
    <t>CVT</t>
  </si>
  <si>
    <t>5"</t>
  </si>
  <si>
    <t>Ambos</t>
  </si>
  <si>
    <t>6AT</t>
  </si>
  <si>
    <t>A</t>
  </si>
  <si>
    <t>TCP</t>
  </si>
  <si>
    <t>Sensor</t>
  </si>
  <si>
    <t xml:space="preserve">Mirrorlink </t>
  </si>
  <si>
    <t>8"</t>
  </si>
  <si>
    <t>MT 4x2</t>
  </si>
  <si>
    <t>SI</t>
  </si>
  <si>
    <t>MirrorLink</t>
  </si>
  <si>
    <t>AT 4x2</t>
  </si>
  <si>
    <t>6MT 4x2</t>
  </si>
  <si>
    <t>Nav GPS</t>
  </si>
  <si>
    <t>6AT 4x2</t>
  </si>
  <si>
    <t>6AT 4x4</t>
  </si>
  <si>
    <t>6,2"</t>
  </si>
  <si>
    <t>MB</t>
  </si>
  <si>
    <t>AT</t>
  </si>
  <si>
    <t>GG575</t>
  </si>
  <si>
    <t>GRAND I-10 BA 5DR 1.2 5M/T GLS 2AB AC ABS PE</t>
  </si>
  <si>
    <t>Precio Sugerido Fleetsale</t>
  </si>
  <si>
    <t>MRG Fleetsale</t>
  </si>
  <si>
    <t xml:space="preserve"> Precio Lista Sugerido</t>
  </si>
  <si>
    <t>Precio final sin Financiamiento</t>
  </si>
  <si>
    <t>Precio Fleetsale Sugerido</t>
  </si>
  <si>
    <t>Descuento por Fleetsale</t>
  </si>
  <si>
    <t>B4S6K2615 D D453</t>
  </si>
  <si>
    <t>B4S6K2615 D D452</t>
  </si>
  <si>
    <t>B4S6K3615 G G375</t>
  </si>
  <si>
    <t>B4S6K3615 G G575</t>
  </si>
  <si>
    <t>B4S6K361B G G457</t>
  </si>
  <si>
    <t>B4S4K3615 D D377</t>
  </si>
  <si>
    <t>B4S4K3615 D D327</t>
  </si>
  <si>
    <t>B4S4K3615 G G510</t>
  </si>
  <si>
    <t>B4S4K3615 G G518</t>
  </si>
  <si>
    <t>SBS6K4617 D D803</t>
  </si>
  <si>
    <t>SBS6D2617 D D806</t>
  </si>
  <si>
    <t>SBS6D261B D D806</t>
  </si>
  <si>
    <t>SBS4K4617 D D807</t>
  </si>
  <si>
    <t>ACCENT RB SDN 1.6 CRDI 6M/T GL 2AB AC</t>
  </si>
  <si>
    <t>SBS41EC57 D DAC9</t>
  </si>
  <si>
    <t>SBS4K4617 D D809</t>
  </si>
  <si>
    <t>SBS4K461V D D810</t>
  </si>
  <si>
    <t>C7S8K4617 S S175</t>
  </si>
  <si>
    <t>C7S8K4617 D D471</t>
  </si>
  <si>
    <t>C7S8K461B D D471</t>
  </si>
  <si>
    <t>A0W5D2617 D D245</t>
  </si>
  <si>
    <t>A0W5D2617 G G345</t>
  </si>
  <si>
    <t>A0W5D261F G G345</t>
  </si>
  <si>
    <t>D3W52G617 D D458</t>
  </si>
  <si>
    <t>D3W52G61F D D459</t>
  </si>
  <si>
    <t>DMW7L6617 G G876</t>
  </si>
  <si>
    <t>DMW7L661F G GAFX</t>
  </si>
  <si>
    <t>DMW7L661G G GAGP</t>
  </si>
  <si>
    <t>DMW7L661G G GAPP</t>
  </si>
  <si>
    <t>DMW72FC57 G G876</t>
  </si>
  <si>
    <t>DMW72FC5F G GAFX</t>
  </si>
  <si>
    <t>DMW72FC5G G GAPS</t>
  </si>
  <si>
    <t>B8WC2FC5G G G563</t>
  </si>
  <si>
    <t>B8WC2FC5G G G558</t>
  </si>
  <si>
    <t>GDB96B85D G GJV8</t>
  </si>
  <si>
    <t>G2S6K6A1TEV1 G GA95</t>
  </si>
  <si>
    <t>GDB96B85D</t>
  </si>
  <si>
    <t>i30 PD</t>
  </si>
  <si>
    <t>Apple/Android</t>
  </si>
  <si>
    <t>I-30 PD 1.6 MT VALUE</t>
  </si>
  <si>
    <t>I-30 PD 1.6 AT VALUE</t>
  </si>
  <si>
    <t>I-30 PD 2.0 AT PREMIUM</t>
  </si>
  <si>
    <t>AZERA IG</t>
  </si>
  <si>
    <t>AZERA IG 3.0 AT PREMIUM</t>
  </si>
  <si>
    <t>8AT</t>
  </si>
  <si>
    <t>AZERA IG 3.0 AT LIMITED</t>
  </si>
  <si>
    <t>B8WCJ561F G G881</t>
  </si>
  <si>
    <t>B8WCJ561F G G880</t>
  </si>
  <si>
    <t>GRAND SANTA FE NC 3.3 AT VALUE</t>
  </si>
  <si>
    <t>GRAND SANTA FE NC 3.3 AT PREMIUM</t>
  </si>
  <si>
    <t>GG880</t>
  </si>
  <si>
    <t>GG881</t>
  </si>
  <si>
    <t>G8S4J7A1J</t>
  </si>
  <si>
    <t>DD172</t>
  </si>
  <si>
    <t>G8S4J7A1J D D172</t>
  </si>
  <si>
    <t>GG221</t>
  </si>
  <si>
    <t>G8S4J7A1J G G221</t>
  </si>
  <si>
    <t>G3S62GA1F</t>
  </si>
  <si>
    <t>GGAE1</t>
  </si>
  <si>
    <t>G3S6D2617</t>
  </si>
  <si>
    <t>GGADB</t>
  </si>
  <si>
    <t>G3S6D261F</t>
  </si>
  <si>
    <t>GGADC</t>
  </si>
  <si>
    <t>ELANTRA AD 1.6 MT VALUE</t>
  </si>
  <si>
    <t>ELANTRA AD 1.6 AT PLUS</t>
  </si>
  <si>
    <t>ELANTRA AD 1.6 MT PREMIUM</t>
  </si>
  <si>
    <t>ELANTRA AD 1.6 AT PREMIUM</t>
  </si>
  <si>
    <t>ELANTRA AD 1.6 AT LIMITED</t>
  </si>
  <si>
    <t>TUCSON TL 2.0 MT PLUS</t>
  </si>
  <si>
    <t>TUCSON TL 2.0 AT PLUS</t>
  </si>
  <si>
    <t>TUCSON TL 2.0 MT VALUE</t>
  </si>
  <si>
    <t>TUCSON TL 2.0 MT 4WD VALUE</t>
  </si>
  <si>
    <t>6MT 4x4</t>
  </si>
  <si>
    <t>TUCSON TL 2.0 AT VALUE</t>
  </si>
  <si>
    <t>TUCSON TL 2.0 AT 4WD LIMITED</t>
  </si>
  <si>
    <t>C7S8K4617 D D472</t>
  </si>
  <si>
    <t>C7S8K4617 D D419</t>
  </si>
  <si>
    <t>DDAKG</t>
  </si>
  <si>
    <t>D3W52G617 D DAKG</t>
  </si>
  <si>
    <t>DDAKK</t>
  </si>
  <si>
    <t>D3W52G617 D DAKK</t>
  </si>
  <si>
    <t>D3W52G618</t>
  </si>
  <si>
    <t>DDAKJ</t>
  </si>
  <si>
    <t>D3W52G618 D DAKJ</t>
  </si>
  <si>
    <t>DDAKH</t>
  </si>
  <si>
    <t>D3W52G61F D DAKH</t>
  </si>
  <si>
    <t>DDAKL</t>
  </si>
  <si>
    <t>D3W52G61F D DAKL</t>
  </si>
  <si>
    <t>GGCJB</t>
  </si>
  <si>
    <t>D3W52G61G G GCJB</t>
  </si>
  <si>
    <t>DDADJ</t>
  </si>
  <si>
    <t>F2S4D2617 D DADJ</t>
  </si>
  <si>
    <t>GGCE5</t>
  </si>
  <si>
    <t>F2S4D2617 G GCE5</t>
  </si>
  <si>
    <t>DDADU</t>
  </si>
  <si>
    <t>F2S4D261F D DADU</t>
  </si>
  <si>
    <t>GGCE6</t>
  </si>
  <si>
    <t>F2S4D261F G GCE6</t>
  </si>
  <si>
    <t>GGCE7</t>
  </si>
  <si>
    <t>F2S4D261F G GCE7</t>
  </si>
  <si>
    <t>G3S62GA1F G GAE1</t>
  </si>
  <si>
    <t>G3S6D2617 G GADB</t>
  </si>
  <si>
    <t>G3S6D261F G GADC</t>
  </si>
  <si>
    <t>GRAND SANTA FE NC PE</t>
  </si>
  <si>
    <t>TUCSON TL 2.0 CRDI E6 MT PLUS</t>
  </si>
  <si>
    <t>TUCSON TL 2.0 CRDI E6 AT PLUS</t>
  </si>
  <si>
    <t>TUCSON TL 2.0 CRDI E6 MT VALUE</t>
  </si>
  <si>
    <t>TUCSON TL 2.0 CRDI E6 AT VALUE</t>
  </si>
  <si>
    <t>D3W52EC57 D DAKV</t>
  </si>
  <si>
    <t>D3W52EC5F D DAKX</t>
  </si>
  <si>
    <t>D3W52EC57 D DAKW</t>
  </si>
  <si>
    <t>D3W52EC5F D DAKY</t>
  </si>
  <si>
    <t>DDAKV</t>
  </si>
  <si>
    <t>DDAKW</t>
  </si>
  <si>
    <t>DDAKX</t>
  </si>
  <si>
    <t>DDAKY</t>
  </si>
  <si>
    <t>ELANTRA AD 1.6 MT SEL</t>
  </si>
  <si>
    <t>F2S4D2617 D DADI</t>
  </si>
  <si>
    <t>CRETA GS 1.6 MT GL 2AB ABS</t>
  </si>
  <si>
    <t>A0W5D2617 D D469</t>
  </si>
  <si>
    <t>TUCSON TL 2.0 CRDI E6 AT 4WD LIMITED</t>
  </si>
  <si>
    <t>D3W52EC5G G GCJE</t>
  </si>
  <si>
    <t>DD469</t>
  </si>
  <si>
    <t>GGCJE</t>
  </si>
  <si>
    <t>TUCSON TL 2.0 CRDi E6 AT 4WD LIMITED</t>
  </si>
  <si>
    <t>DDADI</t>
  </si>
  <si>
    <t>G2S6K6A1TEV1</t>
  </si>
  <si>
    <t>GG602</t>
  </si>
  <si>
    <t>G2S6K6A1TEV1 G G602</t>
  </si>
  <si>
    <t>G2S6K6A1TEV1 G G921</t>
  </si>
  <si>
    <t>GGA95</t>
  </si>
  <si>
    <t>PRECIOS SUGERIDOS DE VENTA FLEETSALE N° 04 -2018</t>
  </si>
  <si>
    <t>Vigencia: desde 09 de Julio de 2018</t>
  </si>
  <si>
    <t>TC</t>
  </si>
  <si>
    <t xml:space="preserve">TUCSON TL </t>
  </si>
  <si>
    <r>
      <t xml:space="preserve">SANTA FE TM </t>
    </r>
    <r>
      <rPr>
        <b/>
        <sz val="12"/>
        <color rgb="FFFF0000"/>
        <rFont val="Calibri"/>
        <family val="2"/>
        <scheme val="minor"/>
      </rPr>
      <t>(Nuevo)</t>
    </r>
  </si>
  <si>
    <t>SANTA FE TM 2.4 MT 2F PLUS</t>
  </si>
  <si>
    <t>5 Pas.</t>
  </si>
  <si>
    <t>SANTA FE TM 2.4 MT PLUS</t>
  </si>
  <si>
    <t>7 Pas.</t>
  </si>
  <si>
    <t>SANTA FE TM 2.4 AT PLUS</t>
  </si>
  <si>
    <t>SANTA FE TM 2.4 AT VALUE</t>
  </si>
  <si>
    <t>SANTA FE TM 2.4 AT 4WD VALUE</t>
  </si>
  <si>
    <t>SANTA FE TM 2.4 AT 4WD LIMITED</t>
  </si>
  <si>
    <t>SANTA FE TM 2.2 CRDI E6 MT PLUS</t>
  </si>
  <si>
    <t>SANTA FE TM 2.2 CRDI E6 AT PLUS</t>
  </si>
  <si>
    <t>8AT 4x2</t>
  </si>
  <si>
    <t>SANTA FE TM 2.2 CRDI E6 AT VALUE</t>
  </si>
  <si>
    <t>SANTA FE TM 2.2 CRDI E6 AT 4WD VALUE</t>
  </si>
  <si>
    <t>SANTA FE TM 2.2 CRDI E6 AT 4WD LIMITED</t>
  </si>
  <si>
    <t>8AT 4x4</t>
  </si>
  <si>
    <t>Tucson TL</t>
  </si>
  <si>
    <t>S1W5L6617 D D525</t>
  </si>
  <si>
    <t>S1W7L6617 D D525</t>
  </si>
  <si>
    <t>S1W7L661F D D526</t>
  </si>
  <si>
    <t>S1W7L661F G GAIO</t>
  </si>
  <si>
    <t>S1W7L661G G GAIO</t>
  </si>
  <si>
    <t>S1W7L661G G GAHG</t>
  </si>
  <si>
    <t>S1W72FC57 D D525</t>
  </si>
  <si>
    <t>S1W72FC5J D D526</t>
  </si>
  <si>
    <t>S1W72FC5J G GAIO</t>
  </si>
  <si>
    <t>S1W72FC5K G GAIO</t>
  </si>
  <si>
    <t>S1W72FC5K G GAHG</t>
  </si>
  <si>
    <t>SBS6K4617 D DAPK</t>
  </si>
  <si>
    <t>SBS4K4617 D DAPL</t>
  </si>
  <si>
    <t>SBS4K4617 D DAPG</t>
  </si>
  <si>
    <t>SBS41EC57 D DAPH</t>
  </si>
  <si>
    <t>C7S8K4617 S S240</t>
  </si>
  <si>
    <t>C7S8K4617 D D707</t>
  </si>
  <si>
    <t>C7S8K461B D D707</t>
  </si>
  <si>
    <t>DD707</t>
  </si>
  <si>
    <t>SS240</t>
  </si>
  <si>
    <t>GGLSR</t>
  </si>
  <si>
    <t>S1W5L6617</t>
  </si>
  <si>
    <t>DD372</t>
  </si>
  <si>
    <t>DD525</t>
  </si>
  <si>
    <t>S1W72FC57</t>
  </si>
  <si>
    <t>S1W72FC5J</t>
  </si>
  <si>
    <t>DD373</t>
  </si>
  <si>
    <t>DD526</t>
  </si>
  <si>
    <t>GGAIO</t>
  </si>
  <si>
    <t>GGANC</t>
  </si>
  <si>
    <t>S1W72FC5K</t>
  </si>
  <si>
    <t>GGAHG</t>
  </si>
  <si>
    <t>GGAJJ</t>
  </si>
  <si>
    <t>S1W7L6617</t>
  </si>
  <si>
    <t>S1W7L661F</t>
  </si>
  <si>
    <t>S1W7L661G</t>
  </si>
  <si>
    <t>H-1 TQ MB 2.5 CRDI AT 9S FL</t>
  </si>
  <si>
    <t>GDB96B85D G GLSR</t>
  </si>
  <si>
    <t>MINIBUS H-1 Facelift</t>
  </si>
  <si>
    <t>5AT</t>
  </si>
  <si>
    <t>SANTA FE TM</t>
  </si>
  <si>
    <t>Precio de lista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</si>
</sst>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164" formatCode="&quot;$&quot;\ #,##0;[Red]\-&quot;$&quot;\ #,##0"/>
    <numFmt numFmtId="165" formatCode="_-&quot;$&quot;\ * #,##0_-;\-&quot;$&quot;\ * #,##0_-;_-&quot;$&quot;\ * &quot;-&quot;_-;_-@_-"/>
    <numFmt numFmtId="166" formatCode="_-&quot;$&quot;\ * #,##0.00_-;\-&quot;$&quot;\ * #,##0.00_-;_-&quot;$&quot;\ * &quot;-&quot;??_-;_-@_-"/>
    <numFmt numFmtId="167" formatCode="_-* #,##0.00_-;\-* #,##0.00_-;_-* &quot;-&quot;??_-;_-@_-"/>
    <numFmt numFmtId="168" formatCode="_ &quot;$&quot;* #,##0_ ;_ &quot;$&quot;* \-#,##0_ ;_ &quot;$&quot;* &quot;-&quot;_ ;_ @_ "/>
    <numFmt numFmtId="169" formatCode="#,###\ &quot;Kg&quot;"/>
    <numFmt numFmtId="170" formatCode="_(&quot;$&quot;* #,##0_);_(&quot;$&quot;* \(#,##0\);_(&quot;$&quot;* &quot;-&quot;_);_(@_)"/>
    <numFmt numFmtId="171" formatCode="#,###\ &quot;Pas.&quot;"/>
    <numFmt numFmtId="172" formatCode="_-* #,##0_-;\-* #,##0_-;_-* &quot;-&quot;??_-;_-@_-"/>
    <numFmt numFmtId="173" formatCode="0.0%"/>
    <numFmt numFmtId="174" formatCode="[$USD]\ #,##0"/>
    <numFmt numFmtId="175" formatCode="_-&quot;$&quot;\ * #,##0_-;\-&quot;$&quot;\ * #,##0_-;_-&quot;$&quot;\ * &quot;-&quot;??_-;_-@_-"/>
    <numFmt numFmtId="176" formatCode="_-[$USD]\ * #,##0_-;\-[$USD]\ * #,##0_-;_-[$USD]\ * &quot;-&quot;_-;_-@_-"/>
  </numFmts>
  <fonts count="5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8"/>
      <name val="Calibri"/>
      <family val="2"/>
      <scheme val="minor"/>
    </font>
    <font>
      <sz val="11"/>
      <name val="돋움"/>
      <family val="3"/>
      <charset val="129"/>
    </font>
    <font>
      <sz val="16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name val="Arial"/>
      <family val="2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name val="Arial"/>
      <family val="2"/>
    </font>
    <font>
      <sz val="10"/>
      <name val="MS Sans Serif"/>
      <family val="2"/>
    </font>
    <font>
      <b/>
      <sz val="10"/>
      <color theme="1"/>
      <name val="Calibri"/>
      <family val="2"/>
      <scheme val="minor"/>
    </font>
    <font>
      <sz val="9"/>
      <name val="Courier New"/>
      <family val="3"/>
    </font>
    <font>
      <b/>
      <sz val="9"/>
      <name val="Calibri"/>
      <family val="2"/>
      <scheme val="minor"/>
    </font>
    <font>
      <b/>
      <sz val="7"/>
      <color theme="1"/>
      <name val="Calibri"/>
      <family val="2"/>
      <scheme val="minor"/>
    </font>
    <font>
      <sz val="8"/>
      <name val="Century Gothic"/>
      <family val="2"/>
    </font>
    <font>
      <sz val="18"/>
      <color theme="1"/>
      <name val="Calibri"/>
      <family val="2"/>
      <scheme val="minor"/>
    </font>
    <font>
      <b/>
      <sz val="18"/>
      <name val="Calibri"/>
      <family val="2"/>
    </font>
    <font>
      <b/>
      <sz val="16"/>
      <name val="Calibri"/>
      <family val="2"/>
    </font>
    <font>
      <sz val="16"/>
      <color theme="1"/>
      <name val="Calibri"/>
      <family val="2"/>
      <scheme val="minor"/>
    </font>
    <font>
      <sz val="16"/>
      <color rgb="FFFF0000"/>
      <name val="Calibri"/>
      <family val="2"/>
      <scheme val="minor"/>
    </font>
    <font>
      <sz val="16"/>
      <color theme="0"/>
      <name val="Calibri"/>
      <family val="2"/>
      <scheme val="minor"/>
    </font>
    <font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1"/>
      <name val="Arial"/>
      <family val="2"/>
    </font>
    <font>
      <sz val="9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theme="0"/>
      <name val="Century Gothic"/>
      <family val="2"/>
    </font>
    <font>
      <b/>
      <sz val="16"/>
      <color theme="0"/>
      <name val="Calibri"/>
      <family val="2"/>
    </font>
    <font>
      <sz val="16"/>
      <name val="Calibri"/>
      <family val="2"/>
    </font>
    <font>
      <sz val="10"/>
      <color rgb="FFFF0000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FF99"/>
        <bgColor indexed="64"/>
      </patternFill>
    </fill>
  </fills>
  <borders count="14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</borders>
  <cellStyleXfs count="14">
    <xf numFmtId="0" fontId="0" fillId="0" borderId="0"/>
    <xf numFmtId="167" fontId="5" fillId="0" borderId="0" applyFont="0" applyFill="0" applyBorder="0" applyAlignment="0" applyProtection="0"/>
    <xf numFmtId="9" fontId="5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167" fontId="1" fillId="0" borderId="0" applyFont="0" applyFill="0" applyBorder="0" applyAlignment="0" applyProtection="0"/>
    <xf numFmtId="0" fontId="3" fillId="0" borderId="0"/>
    <xf numFmtId="0" fontId="3" fillId="0" borderId="0"/>
    <xf numFmtId="167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160">
    <xf numFmtId="0" fontId="0" fillId="0" borderId="0" xfId="0"/>
    <xf numFmtId="0" fontId="4" fillId="0" borderId="0" xfId="3" applyFont="1" applyAlignment="1">
      <alignment horizontal="centerContinuous" vertical="center"/>
    </xf>
    <xf numFmtId="0" fontId="4" fillId="0" borderId="0" xfId="3" applyFont="1" applyAlignment="1">
      <alignment vertical="center"/>
    </xf>
    <xf numFmtId="0" fontId="4" fillId="0" borderId="0" xfId="3" applyFont="1" applyAlignment="1">
      <alignment vertical="center" wrapText="1"/>
    </xf>
    <xf numFmtId="0" fontId="6" fillId="0" borderId="0" xfId="3" applyFont="1" applyAlignment="1">
      <alignment horizontal="centerContinuous" vertical="center"/>
    </xf>
    <xf numFmtId="0" fontId="6" fillId="0" borderId="0" xfId="3" applyFont="1" applyAlignment="1">
      <alignment vertical="center"/>
    </xf>
    <xf numFmtId="0" fontId="7" fillId="0" borderId="0" xfId="3" applyFont="1" applyAlignment="1">
      <alignment horizontal="left" vertical="center"/>
    </xf>
    <xf numFmtId="0" fontId="8" fillId="0" borderId="0" xfId="3" applyFont="1" applyAlignment="1">
      <alignment vertical="center"/>
    </xf>
    <xf numFmtId="0" fontId="9" fillId="2" borderId="1" xfId="3" applyFont="1" applyFill="1" applyBorder="1" applyAlignment="1">
      <alignment horizontal="centerContinuous" vertical="center"/>
    </xf>
    <xf numFmtId="0" fontId="9" fillId="2" borderId="1" xfId="3" applyFont="1" applyFill="1" applyBorder="1" applyAlignment="1">
      <alignment horizontal="center" vertical="center" textRotation="90" wrapText="1"/>
    </xf>
    <xf numFmtId="3" fontId="9" fillId="2" borderId="1" xfId="3" applyNumberFormat="1" applyFont="1" applyFill="1" applyBorder="1" applyAlignment="1">
      <alignment horizontal="center" vertical="center" textRotation="90" wrapText="1"/>
    </xf>
    <xf numFmtId="0" fontId="9" fillId="2" borderId="0" xfId="3" applyFont="1" applyFill="1" applyBorder="1" applyAlignment="1">
      <alignment horizontal="center" vertical="center" textRotation="90" wrapText="1"/>
    </xf>
    <xf numFmtId="0" fontId="10" fillId="2" borderId="2" xfId="3" applyFont="1" applyFill="1" applyBorder="1" applyAlignment="1">
      <alignment horizontal="center" vertical="center" wrapText="1" shrinkToFit="1"/>
    </xf>
    <xf numFmtId="0" fontId="11" fillId="0" borderId="0" xfId="3" applyFont="1" applyAlignment="1">
      <alignment vertical="center"/>
    </xf>
    <xf numFmtId="0" fontId="7" fillId="3" borderId="0" xfId="3" applyFont="1" applyFill="1" applyAlignment="1">
      <alignment horizontal="center" vertical="center"/>
    </xf>
    <xf numFmtId="0" fontId="12" fillId="0" borderId="0" xfId="3" applyFont="1" applyAlignment="1">
      <alignment vertical="center"/>
    </xf>
    <xf numFmtId="0" fontId="13" fillId="0" borderId="0" xfId="3" applyFont="1" applyAlignment="1">
      <alignment horizontal="center" vertical="center"/>
    </xf>
    <xf numFmtId="0" fontId="14" fillId="0" borderId="0" xfId="3" applyFont="1" applyAlignment="1">
      <alignment horizontal="center" vertical="center"/>
    </xf>
    <xf numFmtId="0" fontId="15" fillId="0" borderId="0" xfId="3" applyFont="1" applyAlignment="1">
      <alignment vertical="center"/>
    </xf>
    <xf numFmtId="0" fontId="16" fillId="0" borderId="0" xfId="3" applyFont="1" applyAlignment="1">
      <alignment vertical="center"/>
    </xf>
    <xf numFmtId="0" fontId="17" fillId="0" borderId="0" xfId="3" applyFont="1" applyAlignment="1">
      <alignment horizontal="center" vertical="center"/>
    </xf>
    <xf numFmtId="0" fontId="3" fillId="0" borderId="0" xfId="3" applyAlignment="1">
      <alignment vertical="center"/>
    </xf>
    <xf numFmtId="0" fontId="9" fillId="2" borderId="1" xfId="3" applyFont="1" applyFill="1" applyBorder="1" applyAlignment="1">
      <alignment horizontal="center" vertical="center"/>
    </xf>
    <xf numFmtId="3" fontId="9" fillId="2" borderId="1" xfId="3" applyNumberFormat="1" applyFont="1" applyFill="1" applyBorder="1" applyAlignment="1">
      <alignment horizontal="center" vertical="center"/>
    </xf>
    <xf numFmtId="0" fontId="9" fillId="2" borderId="0" xfId="3" applyFont="1" applyFill="1" applyBorder="1" applyAlignment="1">
      <alignment horizontal="center" vertical="center"/>
    </xf>
    <xf numFmtId="0" fontId="17" fillId="0" borderId="3" xfId="3" applyFont="1" applyFill="1" applyBorder="1" applyAlignment="1">
      <alignment horizontal="left" vertical="center"/>
    </xf>
    <xf numFmtId="169" fontId="17" fillId="0" borderId="3" xfId="3" applyNumberFormat="1" applyFont="1" applyFill="1" applyBorder="1" applyAlignment="1">
      <alignment horizontal="center" vertical="center"/>
    </xf>
    <xf numFmtId="0" fontId="18" fillId="0" borderId="4" xfId="3" applyFont="1" applyFill="1" applyBorder="1" applyAlignment="1">
      <alignment horizontal="center" vertical="center"/>
    </xf>
    <xf numFmtId="3" fontId="18" fillId="0" borderId="4" xfId="3" applyNumberFormat="1" applyFont="1" applyFill="1" applyBorder="1" applyAlignment="1">
      <alignment horizontal="center" vertical="center"/>
    </xf>
    <xf numFmtId="0" fontId="17" fillId="0" borderId="3" xfId="3" applyFont="1" applyFill="1" applyBorder="1" applyAlignment="1">
      <alignment horizontal="center" vertical="center"/>
    </xf>
    <xf numFmtId="0" fontId="17" fillId="0" borderId="4" xfId="3" applyFont="1" applyFill="1" applyBorder="1" applyAlignment="1">
      <alignment horizontal="center" vertical="center"/>
    </xf>
    <xf numFmtId="170" fontId="17" fillId="0" borderId="3" xfId="3" applyNumberFormat="1" applyFont="1" applyFill="1" applyBorder="1" applyAlignment="1">
      <alignment horizontal="center" vertical="center"/>
    </xf>
    <xf numFmtId="0" fontId="19" fillId="0" borderId="0" xfId="3" applyFont="1" applyAlignment="1">
      <alignment vertical="center"/>
    </xf>
    <xf numFmtId="3" fontId="17" fillId="0" borderId="3" xfId="3" applyNumberFormat="1" applyFont="1" applyFill="1" applyBorder="1" applyAlignment="1">
      <alignment horizontal="center" vertical="center"/>
    </xf>
    <xf numFmtId="0" fontId="3" fillId="0" borderId="0" xfId="3" applyFont="1" applyFill="1" applyAlignment="1">
      <alignment vertical="center"/>
    </xf>
    <xf numFmtId="0" fontId="20" fillId="0" borderId="0" xfId="3" applyFont="1" applyAlignment="1">
      <alignment vertical="center"/>
    </xf>
    <xf numFmtId="0" fontId="17" fillId="0" borderId="0" xfId="3" applyFont="1" applyFill="1" applyBorder="1" applyAlignment="1">
      <alignment horizontal="center" vertical="center"/>
    </xf>
    <xf numFmtId="0" fontId="8" fillId="0" borderId="0" xfId="3" applyFont="1" applyAlignment="1">
      <alignment horizontal="center" vertical="center"/>
    </xf>
    <xf numFmtId="0" fontId="12" fillId="0" borderId="0" xfId="3" applyFont="1" applyAlignment="1">
      <alignment horizontal="center" vertical="center"/>
    </xf>
    <xf numFmtId="0" fontId="16" fillId="0" borderId="0" xfId="3" applyFont="1" applyAlignment="1">
      <alignment horizontal="center" vertical="center"/>
    </xf>
    <xf numFmtId="0" fontId="21" fillId="2" borderId="1" xfId="3" applyFont="1" applyFill="1" applyBorder="1" applyAlignment="1">
      <alignment horizontal="center" vertical="center"/>
    </xf>
    <xf numFmtId="0" fontId="22" fillId="0" borderId="0" xfId="3" applyFont="1" applyAlignment="1">
      <alignment vertical="center"/>
    </xf>
    <xf numFmtId="171" fontId="17" fillId="0" borderId="3" xfId="3" applyNumberFormat="1" applyFont="1" applyFill="1" applyBorder="1" applyAlignment="1">
      <alignment horizontal="center" vertical="center"/>
    </xf>
    <xf numFmtId="0" fontId="18" fillId="0" borderId="3" xfId="3" applyFont="1" applyFill="1" applyBorder="1" applyAlignment="1">
      <alignment horizontal="center" vertical="center"/>
    </xf>
    <xf numFmtId="3" fontId="17" fillId="0" borderId="0" xfId="3" applyNumberFormat="1" applyFont="1" applyFill="1" applyBorder="1" applyAlignment="1">
      <alignment horizontal="center" vertical="center"/>
    </xf>
    <xf numFmtId="0" fontId="10" fillId="2" borderId="5" xfId="3" applyFont="1" applyFill="1" applyBorder="1" applyAlignment="1">
      <alignment horizontal="center" vertical="center" wrapText="1" shrinkToFit="1"/>
    </xf>
    <xf numFmtId="0" fontId="10" fillId="2" borderId="5" xfId="3" applyFont="1" applyFill="1" applyBorder="1" applyAlignment="1">
      <alignment horizontal="center" vertical="center"/>
    </xf>
    <xf numFmtId="0" fontId="10" fillId="2" borderId="5" xfId="3" applyFont="1" applyFill="1" applyBorder="1" applyAlignment="1">
      <alignment horizontal="center" vertical="center" wrapText="1"/>
    </xf>
    <xf numFmtId="0" fontId="24" fillId="2" borderId="5" xfId="3" applyFont="1" applyFill="1" applyBorder="1" applyAlignment="1">
      <alignment horizontal="center" vertical="center" wrapText="1" shrinkToFit="1"/>
    </xf>
    <xf numFmtId="0" fontId="10" fillId="2" borderId="6" xfId="3" applyFont="1" applyFill="1" applyBorder="1" applyAlignment="1">
      <alignment horizontal="center" vertical="center" wrapText="1" shrinkToFit="1"/>
    </xf>
    <xf numFmtId="0" fontId="10" fillId="2" borderId="0" xfId="3" applyFont="1" applyFill="1" applyBorder="1" applyAlignment="1">
      <alignment horizontal="center" vertical="center" wrapText="1" shrinkToFit="1"/>
    </xf>
    <xf numFmtId="0" fontId="3" fillId="0" borderId="0" xfId="3" applyFill="1" applyAlignment="1">
      <alignment vertical="center"/>
    </xf>
    <xf numFmtId="0" fontId="9" fillId="2" borderId="7" xfId="3" applyFont="1" applyFill="1" applyBorder="1" applyAlignment="1">
      <alignment horizontal="centerContinuous" vertical="center"/>
    </xf>
    <xf numFmtId="0" fontId="25" fillId="0" borderId="0" xfId="3" applyFont="1" applyAlignment="1">
      <alignment vertical="center"/>
    </xf>
    <xf numFmtId="0" fontId="25" fillId="0" borderId="0" xfId="3" applyFont="1" applyAlignment="1">
      <alignment horizontal="center" vertical="center"/>
    </xf>
    <xf numFmtId="0" fontId="26" fillId="0" borderId="0" xfId="3" applyFont="1" applyFill="1" applyAlignment="1">
      <alignment horizontal="centerContinuous" vertical="center"/>
    </xf>
    <xf numFmtId="0" fontId="29" fillId="0" borderId="0" xfId="3" applyFont="1" applyFill="1" applyAlignment="1">
      <alignment horizontal="centerContinuous" vertical="center"/>
    </xf>
    <xf numFmtId="0" fontId="30" fillId="0" borderId="0" xfId="3" applyFont="1" applyFill="1" applyBorder="1" applyAlignment="1">
      <alignment horizontal="centerContinuous" vertical="center"/>
    </xf>
    <xf numFmtId="0" fontId="31" fillId="0" borderId="0" xfId="3" applyFont="1" applyAlignment="1">
      <alignment horizontal="left" vertical="center"/>
    </xf>
    <xf numFmtId="172" fontId="33" fillId="0" borderId="0" xfId="1" applyNumberFormat="1" applyFont="1" applyFill="1" applyBorder="1" applyAlignment="1">
      <alignment vertical="center"/>
    </xf>
    <xf numFmtId="0" fontId="32" fillId="4" borderId="0" xfId="3" applyFont="1" applyFill="1" applyBorder="1" applyAlignment="1">
      <alignment vertical="center"/>
    </xf>
    <xf numFmtId="0" fontId="6" fillId="4" borderId="0" xfId="3" applyFont="1" applyFill="1" applyBorder="1" applyAlignment="1">
      <alignment horizontal="centerContinuous" vertical="center"/>
    </xf>
    <xf numFmtId="0" fontId="6" fillId="0" borderId="0" xfId="3" applyFont="1" applyFill="1" applyBorder="1" applyAlignment="1">
      <alignment horizontal="centerContinuous" vertical="center"/>
    </xf>
    <xf numFmtId="0" fontId="34" fillId="0" borderId="0" xfId="3" applyFont="1" applyAlignment="1">
      <alignment horizontal="centerContinuous" vertical="center"/>
    </xf>
    <xf numFmtId="0" fontId="9" fillId="2" borderId="7" xfId="3" applyFont="1" applyFill="1" applyBorder="1" applyAlignment="1">
      <alignment horizontal="center" vertical="center"/>
    </xf>
    <xf numFmtId="0" fontId="35" fillId="4" borderId="0" xfId="7" applyFont="1" applyFill="1" applyBorder="1" applyAlignment="1">
      <alignment horizontal="left" vertical="center"/>
    </xf>
    <xf numFmtId="0" fontId="37" fillId="2" borderId="7" xfId="3" applyFont="1" applyFill="1" applyBorder="1" applyAlignment="1">
      <alignment horizontal="center" vertical="center" wrapText="1" shrinkToFit="1"/>
    </xf>
    <xf numFmtId="0" fontId="8" fillId="4" borderId="0" xfId="7" applyFont="1" applyFill="1" applyBorder="1" applyAlignment="1">
      <alignment vertical="center"/>
    </xf>
    <xf numFmtId="165" fontId="38" fillId="6" borderId="7" xfId="7" applyNumberFormat="1" applyFont="1" applyFill="1" applyBorder="1" applyAlignment="1">
      <alignment horizontal="center" vertical="center" wrapText="1"/>
    </xf>
    <xf numFmtId="0" fontId="23" fillId="0" borderId="0" xfId="3" applyFont="1" applyAlignment="1">
      <alignment horizontal="center" vertical="center"/>
    </xf>
    <xf numFmtId="0" fontId="12" fillId="4" borderId="0" xfId="3" applyFont="1" applyFill="1" applyBorder="1" applyAlignment="1">
      <alignment vertical="center"/>
    </xf>
    <xf numFmtId="172" fontId="39" fillId="0" borderId="0" xfId="1" applyNumberFormat="1" applyFont="1" applyFill="1" applyBorder="1" applyAlignment="1">
      <alignment horizontal="right" vertical="center"/>
    </xf>
    <xf numFmtId="0" fontId="18" fillId="0" borderId="0" xfId="3" applyFont="1" applyFill="1" applyBorder="1" applyAlignment="1">
      <alignment horizontal="center" vertical="center"/>
    </xf>
    <xf numFmtId="165" fontId="38" fillId="6" borderId="7" xfId="7" applyNumberFormat="1" applyFont="1" applyFill="1" applyBorder="1" applyAlignment="1">
      <alignment vertical="center" wrapText="1"/>
    </xf>
    <xf numFmtId="172" fontId="17" fillId="0" borderId="0" xfId="8" applyNumberFormat="1" applyFont="1" applyFill="1" applyBorder="1" applyAlignment="1">
      <alignment horizontal="center" vertical="center"/>
    </xf>
    <xf numFmtId="0" fontId="10" fillId="4" borderId="0" xfId="3" applyFont="1" applyFill="1" applyBorder="1" applyAlignment="1">
      <alignment horizontal="center" vertical="center" wrapText="1" shrinkToFit="1"/>
    </xf>
    <xf numFmtId="0" fontId="8" fillId="5" borderId="0" xfId="7" applyFont="1" applyFill="1" applyBorder="1" applyAlignment="1">
      <alignment vertical="center"/>
    </xf>
    <xf numFmtId="0" fontId="35" fillId="4" borderId="0" xfId="7" applyFont="1" applyFill="1" applyBorder="1" applyAlignment="1">
      <alignment vertical="center"/>
    </xf>
    <xf numFmtId="0" fontId="18" fillId="0" borderId="4" xfId="3" applyFont="1" applyFill="1" applyBorder="1" applyAlignment="1">
      <alignment vertical="center"/>
    </xf>
    <xf numFmtId="170" fontId="23" fillId="0" borderId="4" xfId="3" applyNumberFormat="1" applyFont="1" applyFill="1" applyBorder="1" applyAlignment="1">
      <alignment horizontal="center" vertical="center"/>
    </xf>
    <xf numFmtId="3" fontId="17" fillId="4" borderId="0" xfId="3" applyNumberFormat="1" applyFont="1" applyFill="1" applyBorder="1" applyAlignment="1">
      <alignment horizontal="center" vertical="center"/>
    </xf>
    <xf numFmtId="170" fontId="23" fillId="0" borderId="3" xfId="3" applyNumberFormat="1" applyFont="1" applyFill="1" applyBorder="1" applyAlignment="1">
      <alignment horizontal="center" vertical="center"/>
    </xf>
    <xf numFmtId="173" fontId="17" fillId="0" borderId="0" xfId="2" applyNumberFormat="1" applyFont="1" applyFill="1" applyBorder="1" applyAlignment="1">
      <alignment horizontal="center" vertical="center"/>
    </xf>
    <xf numFmtId="0" fontId="17" fillId="0" borderId="0" xfId="3" applyFont="1" applyFill="1" applyBorder="1" applyAlignment="1">
      <alignment vertical="center"/>
    </xf>
    <xf numFmtId="170" fontId="23" fillId="0" borderId="0" xfId="3" applyNumberFormat="1" applyFont="1" applyFill="1" applyBorder="1" applyAlignment="1">
      <alignment horizontal="center" vertical="center"/>
    </xf>
    <xf numFmtId="0" fontId="43" fillId="0" borderId="0" xfId="3" applyFont="1" applyFill="1" applyAlignment="1">
      <alignment horizontal="center" vertical="center"/>
    </xf>
    <xf numFmtId="0" fontId="36" fillId="0" borderId="0" xfId="3" applyFont="1" applyFill="1" applyAlignment="1">
      <alignment vertical="center"/>
    </xf>
    <xf numFmtId="0" fontId="36" fillId="0" borderId="0" xfId="3" applyFont="1" applyFill="1" applyAlignment="1">
      <alignment horizontal="center" vertical="center"/>
    </xf>
    <xf numFmtId="0" fontId="25" fillId="4" borderId="0" xfId="3" applyFont="1" applyFill="1" applyBorder="1" applyAlignment="1">
      <alignment vertical="center"/>
    </xf>
    <xf numFmtId="172" fontId="41" fillId="0" borderId="0" xfId="1" applyNumberFormat="1" applyFont="1" applyFill="1" applyAlignment="1">
      <alignment vertical="center"/>
    </xf>
    <xf numFmtId="0" fontId="1" fillId="4" borderId="0" xfId="11" applyFill="1"/>
    <xf numFmtId="0" fontId="2" fillId="4" borderId="0" xfId="11" applyFont="1" applyFill="1"/>
    <xf numFmtId="0" fontId="28" fillId="4" borderId="0" xfId="6" applyFont="1" applyFill="1" applyAlignment="1">
      <alignment horizontal="center" vertical="center" wrapText="1"/>
    </xf>
    <xf numFmtId="0" fontId="0" fillId="4" borderId="0" xfId="0" applyFill="1"/>
    <xf numFmtId="0" fontId="27" fillId="4" borderId="0" xfId="6" applyFont="1" applyFill="1" applyAlignment="1">
      <alignment horizontal="center" vertical="center"/>
    </xf>
    <xf numFmtId="0" fontId="31" fillId="4" borderId="0" xfId="6" applyFont="1" applyFill="1" applyBorder="1" applyAlignment="1">
      <alignment horizontal="left" vertical="center"/>
    </xf>
    <xf numFmtId="0" fontId="34" fillId="0" borderId="0" xfId="6" applyFont="1" applyAlignment="1">
      <alignment horizontal="centerContinuous" vertical="center"/>
    </xf>
    <xf numFmtId="0" fontId="6" fillId="4" borderId="0" xfId="6" applyFont="1" applyFill="1" applyBorder="1" applyAlignment="1">
      <alignment horizontal="centerContinuous" vertical="center"/>
    </xf>
    <xf numFmtId="0" fontId="37" fillId="2" borderId="7" xfId="6" applyFont="1" applyFill="1" applyBorder="1" applyAlignment="1">
      <alignment horizontal="center" vertical="center" wrapText="1" shrinkToFit="1"/>
    </xf>
    <xf numFmtId="0" fontId="35" fillId="5" borderId="7" xfId="7" applyFont="1" applyFill="1" applyBorder="1" applyAlignment="1">
      <alignment horizontal="center" vertical="center" wrapText="1"/>
    </xf>
    <xf numFmtId="170" fontId="23" fillId="4" borderId="4" xfId="6" applyNumberFormat="1" applyFont="1" applyFill="1" applyBorder="1" applyAlignment="1">
      <alignment horizontal="center" vertical="center"/>
    </xf>
    <xf numFmtId="172" fontId="0" fillId="4" borderId="0" xfId="8" applyNumberFormat="1" applyFont="1" applyFill="1"/>
    <xf numFmtId="172" fontId="17" fillId="4" borderId="0" xfId="5" applyNumberFormat="1" applyFont="1" applyFill="1" applyBorder="1" applyAlignment="1">
      <alignment horizontal="center" vertical="center"/>
    </xf>
    <xf numFmtId="0" fontId="28" fillId="4" borderId="0" xfId="6" applyFont="1" applyFill="1" applyAlignment="1">
      <alignment horizontal="center" vertical="center" wrapText="1"/>
    </xf>
    <xf numFmtId="0" fontId="31" fillId="0" borderId="0" xfId="3" applyFont="1" applyFill="1" applyAlignment="1">
      <alignment horizontal="left" vertical="center"/>
    </xf>
    <xf numFmtId="0" fontId="31" fillId="0" borderId="0" xfId="3" applyFont="1" applyFill="1" applyBorder="1" applyAlignment="1">
      <alignment horizontal="left" vertical="center"/>
    </xf>
    <xf numFmtId="0" fontId="35" fillId="0" borderId="0" xfId="7" applyFont="1" applyFill="1" applyBorder="1" applyAlignment="1">
      <alignment horizontal="left" vertical="center"/>
    </xf>
    <xf numFmtId="0" fontId="40" fillId="0" borderId="0" xfId="3" applyFont="1" applyFill="1" applyBorder="1" applyAlignment="1">
      <alignment horizontal="left" vertical="center"/>
    </xf>
    <xf numFmtId="3" fontId="42" fillId="0" borderId="0" xfId="3" applyNumberFormat="1" applyFont="1" applyFill="1" applyBorder="1" applyAlignment="1">
      <alignment horizontal="left" vertical="center"/>
    </xf>
    <xf numFmtId="0" fontId="44" fillId="0" borderId="0" xfId="3" applyFont="1" applyFill="1" applyAlignment="1">
      <alignment horizontal="left" vertical="center"/>
    </xf>
    <xf numFmtId="0" fontId="9" fillId="2" borderId="9" xfId="6" applyFont="1" applyFill="1" applyBorder="1" applyAlignment="1">
      <alignment horizontal="center" vertical="center"/>
    </xf>
    <xf numFmtId="170" fontId="23" fillId="4" borderId="10" xfId="6" applyNumberFormat="1" applyFont="1" applyFill="1" applyBorder="1" applyAlignment="1">
      <alignment horizontal="left" vertical="center"/>
    </xf>
    <xf numFmtId="0" fontId="2" fillId="4" borderId="0" xfId="11" applyFont="1" applyFill="1" applyBorder="1"/>
    <xf numFmtId="0" fontId="45" fillId="4" borderId="0" xfId="6" applyFont="1" applyFill="1" applyBorder="1" applyAlignment="1">
      <alignment horizontal="center" vertical="center" wrapText="1"/>
    </xf>
    <xf numFmtId="0" fontId="2" fillId="4" borderId="0" xfId="0" applyFont="1" applyFill="1" applyBorder="1"/>
    <xf numFmtId="0" fontId="17" fillId="0" borderId="0" xfId="3" applyFont="1" applyFill="1" applyBorder="1" applyAlignment="1">
      <alignment horizontal="left" vertical="center"/>
    </xf>
    <xf numFmtId="169" fontId="17" fillId="0" borderId="0" xfId="3" applyNumberFormat="1" applyFont="1" applyFill="1" applyBorder="1" applyAlignment="1">
      <alignment horizontal="center" vertical="center"/>
    </xf>
    <xf numFmtId="170" fontId="17" fillId="0" borderId="0" xfId="3" applyNumberFormat="1" applyFont="1" applyFill="1" applyBorder="1" applyAlignment="1">
      <alignment horizontal="center" vertical="center"/>
    </xf>
    <xf numFmtId="0" fontId="46" fillId="4" borderId="0" xfId="6" applyFont="1" applyFill="1" applyAlignment="1">
      <alignment vertical="center"/>
    </xf>
    <xf numFmtId="0" fontId="27" fillId="4" borderId="0" xfId="6" applyFont="1" applyFill="1" applyAlignment="1">
      <alignment vertical="center"/>
    </xf>
    <xf numFmtId="0" fontId="18" fillId="0" borderId="0" xfId="3" applyFont="1" applyFill="1" applyBorder="1" applyAlignment="1">
      <alignment vertical="center"/>
    </xf>
    <xf numFmtId="0" fontId="4" fillId="0" borderId="0" xfId="3" applyFont="1" applyFill="1" applyAlignment="1">
      <alignment vertical="center"/>
    </xf>
    <xf numFmtId="0" fontId="9" fillId="2" borderId="8" xfId="6" applyFont="1" applyFill="1" applyBorder="1" applyAlignment="1">
      <alignment horizontal="center" vertical="center"/>
    </xf>
    <xf numFmtId="0" fontId="9" fillId="2" borderId="12" xfId="6" applyFont="1" applyFill="1" applyBorder="1" applyAlignment="1">
      <alignment horizontal="center" vertical="center"/>
    </xf>
    <xf numFmtId="0" fontId="37" fillId="4" borderId="11" xfId="0" applyFont="1" applyFill="1" applyBorder="1"/>
    <xf numFmtId="0" fontId="35" fillId="5" borderId="0" xfId="7" applyFont="1" applyFill="1" applyBorder="1" applyAlignment="1">
      <alignment horizontal="center" vertical="center" wrapText="1"/>
    </xf>
    <xf numFmtId="172" fontId="23" fillId="0" borderId="0" xfId="1" applyNumberFormat="1" applyFont="1" applyFill="1" applyBorder="1" applyAlignment="1">
      <alignment horizontal="center" vertical="center"/>
    </xf>
    <xf numFmtId="173" fontId="23" fillId="0" borderId="0" xfId="2" applyNumberFormat="1" applyFont="1" applyFill="1" applyBorder="1" applyAlignment="1">
      <alignment horizontal="center" vertical="center"/>
    </xf>
    <xf numFmtId="0" fontId="35" fillId="5" borderId="0" xfId="7" applyFont="1" applyFill="1" applyBorder="1" applyAlignment="1">
      <alignment horizontal="center" vertical="center"/>
    </xf>
    <xf numFmtId="0" fontId="47" fillId="0" borderId="0" xfId="7" applyFont="1" applyFill="1" applyBorder="1" applyAlignment="1">
      <alignment horizontal="center" vertical="center" wrapText="1"/>
    </xf>
    <xf numFmtId="3" fontId="42" fillId="4" borderId="0" xfId="3" applyNumberFormat="1" applyFont="1" applyFill="1" applyBorder="1" applyAlignment="1">
      <alignment horizontal="left" vertical="center"/>
    </xf>
    <xf numFmtId="174" fontId="23" fillId="0" borderId="0" xfId="3" applyNumberFormat="1" applyFont="1" applyFill="1" applyBorder="1" applyAlignment="1">
      <alignment horizontal="center" vertical="center"/>
    </xf>
    <xf numFmtId="170" fontId="48" fillId="0" borderId="0" xfId="3" applyNumberFormat="1" applyFont="1" applyFill="1" applyBorder="1" applyAlignment="1">
      <alignment horizontal="center" vertical="center"/>
    </xf>
    <xf numFmtId="0" fontId="47" fillId="5" borderId="0" xfId="7" applyFont="1" applyFill="1" applyBorder="1" applyAlignment="1">
      <alignment horizontal="center" vertical="center"/>
    </xf>
    <xf numFmtId="175" fontId="23" fillId="0" borderId="0" xfId="12" applyNumberFormat="1" applyFont="1" applyFill="1" applyBorder="1" applyAlignment="1">
      <alignment horizontal="center" vertical="center"/>
    </xf>
    <xf numFmtId="170" fontId="23" fillId="4" borderId="13" xfId="6" applyNumberFormat="1" applyFont="1" applyFill="1" applyBorder="1" applyAlignment="1">
      <alignment horizontal="center" vertical="center"/>
    </xf>
    <xf numFmtId="9" fontId="23" fillId="4" borderId="4" xfId="2" applyFont="1" applyFill="1" applyBorder="1" applyAlignment="1">
      <alignment horizontal="center" vertical="center"/>
    </xf>
    <xf numFmtId="0" fontId="35" fillId="5" borderId="0" xfId="7" applyFont="1" applyFill="1" applyBorder="1" applyAlignment="1">
      <alignment horizontal="center" vertical="center" wrapText="1"/>
    </xf>
    <xf numFmtId="175" fontId="17" fillId="0" borderId="0" xfId="12" applyNumberFormat="1" applyFont="1" applyFill="1" applyBorder="1" applyAlignment="1">
      <alignment horizontal="center" vertical="center"/>
    </xf>
    <xf numFmtId="175" fontId="23" fillId="0" borderId="3" xfId="12" applyNumberFormat="1" applyFont="1" applyFill="1" applyBorder="1" applyAlignment="1">
      <alignment horizontal="center" vertical="center"/>
    </xf>
    <xf numFmtId="176" fontId="16" fillId="0" borderId="0" xfId="3" applyNumberFormat="1" applyFont="1" applyAlignment="1">
      <alignment horizontal="center" vertical="center"/>
    </xf>
    <xf numFmtId="3" fontId="18" fillId="0" borderId="0" xfId="3" applyNumberFormat="1" applyFont="1" applyFill="1" applyBorder="1" applyAlignment="1">
      <alignment horizontal="center" vertical="center"/>
    </xf>
    <xf numFmtId="10" fontId="23" fillId="0" borderId="3" xfId="2" applyNumberFormat="1" applyFont="1" applyFill="1" applyBorder="1" applyAlignment="1">
      <alignment horizontal="center" vertical="center"/>
    </xf>
    <xf numFmtId="10" fontId="23" fillId="0" borderId="0" xfId="3" applyNumberFormat="1" applyFont="1" applyFill="1" applyBorder="1" applyAlignment="1">
      <alignment horizontal="center" vertical="center"/>
    </xf>
    <xf numFmtId="10" fontId="8" fillId="5" borderId="0" xfId="7" applyNumberFormat="1" applyFont="1" applyFill="1" applyBorder="1" applyAlignment="1">
      <alignment vertical="center"/>
    </xf>
    <xf numFmtId="10" fontId="23" fillId="0" borderId="0" xfId="2" applyNumberFormat="1" applyFont="1" applyFill="1" applyBorder="1" applyAlignment="1">
      <alignment horizontal="center" vertical="center"/>
    </xf>
    <xf numFmtId="10" fontId="3" fillId="0" borderId="0" xfId="3" applyNumberFormat="1" applyAlignment="1">
      <alignment vertical="center"/>
    </xf>
    <xf numFmtId="10" fontId="35" fillId="5" borderId="0" xfId="7" applyNumberFormat="1" applyFont="1" applyFill="1" applyBorder="1" applyAlignment="1">
      <alignment horizontal="center" vertical="center"/>
    </xf>
    <xf numFmtId="168" fontId="17" fillId="0" borderId="0" xfId="13" applyFont="1" applyFill="1" applyBorder="1" applyAlignment="1">
      <alignment horizontal="center" vertical="center"/>
    </xf>
    <xf numFmtId="10" fontId="3" fillId="0" borderId="0" xfId="2" applyNumberFormat="1" applyFont="1" applyAlignment="1">
      <alignment vertical="center"/>
    </xf>
    <xf numFmtId="0" fontId="11" fillId="2" borderId="0" xfId="3" applyFont="1" applyFill="1" applyAlignment="1">
      <alignment vertical="center"/>
    </xf>
    <xf numFmtId="0" fontId="17" fillId="0" borderId="0" xfId="3" applyFont="1" applyAlignment="1">
      <alignment vertical="center"/>
    </xf>
    <xf numFmtId="0" fontId="37" fillId="2" borderId="2" xfId="3" applyFont="1" applyFill="1" applyBorder="1" applyAlignment="1">
      <alignment horizontal="center" vertical="center" wrapText="1" shrinkToFit="1"/>
    </xf>
    <xf numFmtId="164" fontId="17" fillId="0" borderId="7" xfId="3" applyNumberFormat="1" applyFont="1" applyFill="1" applyBorder="1" applyAlignment="1">
      <alignment vertical="center"/>
    </xf>
    <xf numFmtId="164" fontId="23" fillId="0" borderId="7" xfId="3" applyNumberFormat="1" applyFont="1" applyBorder="1" applyAlignment="1">
      <alignment vertical="center"/>
    </xf>
    <xf numFmtId="164" fontId="17" fillId="0" borderId="7" xfId="3" applyNumberFormat="1" applyFont="1" applyBorder="1" applyAlignment="1">
      <alignment vertical="center"/>
    </xf>
    <xf numFmtId="170" fontId="17" fillId="0" borderId="7" xfId="3" applyNumberFormat="1" applyFont="1" applyFill="1" applyBorder="1" applyAlignment="1">
      <alignment horizontal="center" vertical="center"/>
    </xf>
    <xf numFmtId="0" fontId="28" fillId="0" borderId="0" xfId="4" applyFont="1" applyAlignment="1">
      <alignment horizontal="center" vertical="center" wrapText="1"/>
    </xf>
    <xf numFmtId="0" fontId="35" fillId="5" borderId="0" xfId="7" applyFont="1" applyFill="1" applyBorder="1" applyAlignment="1">
      <alignment horizontal="center" vertical="center" wrapText="1"/>
    </xf>
    <xf numFmtId="0" fontId="46" fillId="4" borderId="0" xfId="6" applyFont="1" applyFill="1" applyAlignment="1">
      <alignment horizontal="center" vertical="center"/>
    </xf>
  </cellXfs>
  <cellStyles count="14">
    <cellStyle name="Millares" xfId="1" builtinId="3"/>
    <cellStyle name="Millares 10 10" xfId="8" xr:uid="{00000000-0005-0000-0000-000001000000}"/>
    <cellStyle name="Millares 2" xfId="5" xr:uid="{00000000-0005-0000-0000-000002000000}"/>
    <cellStyle name="Moneda" xfId="12" builtinId="4"/>
    <cellStyle name="Moneda [0]" xfId="13" builtinId="7"/>
    <cellStyle name="Normal" xfId="0" builtinId="0"/>
    <cellStyle name="Normal 2 10" xfId="6" xr:uid="{00000000-0005-0000-0000-000006000000}"/>
    <cellStyle name="Normal 2 2" xfId="4" xr:uid="{00000000-0005-0000-0000-000007000000}"/>
    <cellStyle name="Normal 3" xfId="10" xr:uid="{00000000-0005-0000-0000-000008000000}"/>
    <cellStyle name="Normal 4" xfId="11" xr:uid="{00000000-0005-0000-0000-000009000000}"/>
    <cellStyle name="Normal 7" xfId="3" xr:uid="{00000000-0005-0000-0000-00000A000000}"/>
    <cellStyle name="Normal_Libro2" xfId="7" xr:uid="{00000000-0005-0000-0000-00000B000000}"/>
    <cellStyle name="Porcentaje" xfId="2" builtinId="5"/>
    <cellStyle name="Porcentaje 3" xfId="9" xr:uid="{00000000-0005-0000-0000-00000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 /><Relationship Id="rId13" Type="http://schemas.openxmlformats.org/officeDocument/2006/relationships/calcChain" Target="calcChain.xml" /><Relationship Id="rId3" Type="http://schemas.openxmlformats.org/officeDocument/2006/relationships/worksheet" Target="worksheets/sheet3.xml" /><Relationship Id="rId7" Type="http://schemas.openxmlformats.org/officeDocument/2006/relationships/externalLink" Target="externalLinks/externalLink3.xml" /><Relationship Id="rId12" Type="http://schemas.openxmlformats.org/officeDocument/2006/relationships/sharedStrings" Target="sharedStrings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externalLink" Target="externalLinks/externalLink2.xml" /><Relationship Id="rId11" Type="http://schemas.openxmlformats.org/officeDocument/2006/relationships/styles" Target="styles.xml" /><Relationship Id="rId5" Type="http://schemas.openxmlformats.org/officeDocument/2006/relationships/externalLink" Target="externalLinks/externalLink1.xml" /><Relationship Id="rId10" Type="http://schemas.openxmlformats.org/officeDocument/2006/relationships/theme" Target="theme/theme1.xml" /><Relationship Id="rId4" Type="http://schemas.openxmlformats.org/officeDocument/2006/relationships/worksheet" Target="worksheets/sheet4.xml" /><Relationship Id="rId9" Type="http://schemas.openxmlformats.org/officeDocument/2006/relationships/externalLink" Target="externalLinks/externalLink5.xml" 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 /><Relationship Id="rId1" Type="http://schemas.openxmlformats.org/officeDocument/2006/relationships/image" Target="../media/image1.jpeg" 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 /><Relationship Id="rId1" Type="http://schemas.openxmlformats.org/officeDocument/2006/relationships/image" Target="../media/image3.png" 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 /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23</xdr:col>
      <xdr:colOff>425446</xdr:colOff>
      <xdr:row>0</xdr:row>
      <xdr:rowOff>0</xdr:rowOff>
    </xdr:from>
    <xdr:to>
      <xdr:col>25</xdr:col>
      <xdr:colOff>948264</xdr:colOff>
      <xdr:row>4</xdr:row>
      <xdr:rowOff>95250</xdr:rowOff>
    </xdr:to>
    <xdr:pic>
      <xdr:nvPicPr>
        <xdr:cNvPr id="2" name="6 Imagen" descr="LOGO AG 02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363946" y="0"/>
          <a:ext cx="1676401" cy="11853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52916</xdr:colOff>
      <xdr:row>0</xdr:row>
      <xdr:rowOff>0</xdr:rowOff>
    </xdr:from>
    <xdr:to>
      <xdr:col>1</xdr:col>
      <xdr:colOff>1883833</xdr:colOff>
      <xdr:row>4</xdr:row>
      <xdr:rowOff>83481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566" y="0"/>
          <a:ext cx="1830917" cy="11788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0</xdr:row>
      <xdr:rowOff>10584</xdr:rowOff>
    </xdr:from>
    <xdr:to>
      <xdr:col>14</xdr:col>
      <xdr:colOff>51858</xdr:colOff>
      <xdr:row>2</xdr:row>
      <xdr:rowOff>322049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61167" y="10584"/>
          <a:ext cx="1661583" cy="1179298"/>
        </a:xfrm>
        <a:prstGeom prst="rect">
          <a:avLst/>
        </a:prstGeom>
      </xdr:spPr>
    </xdr:pic>
    <xdr:clientData/>
  </xdr:twoCellAnchor>
  <xdr:twoCellAnchor editAs="oneCell">
    <xdr:from>
      <xdr:col>1</xdr:col>
      <xdr:colOff>42333</xdr:colOff>
      <xdr:row>0</xdr:row>
      <xdr:rowOff>0</xdr:rowOff>
    </xdr:from>
    <xdr:to>
      <xdr:col>1</xdr:col>
      <xdr:colOff>1873250</xdr:colOff>
      <xdr:row>2</xdr:row>
      <xdr:rowOff>305731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0008" y="0"/>
          <a:ext cx="1830917" cy="11735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381000</xdr:colOff>
      <xdr:row>0</xdr:row>
      <xdr:rowOff>31750</xdr:rowOff>
    </xdr:from>
    <xdr:to>
      <xdr:col>11</xdr:col>
      <xdr:colOff>814003</xdr:colOff>
      <xdr:row>4</xdr:row>
      <xdr:rowOff>239498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74000" y="31750"/>
          <a:ext cx="1671253" cy="132958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2</xdr:col>
      <xdr:colOff>871008</xdr:colOff>
      <xdr:row>4</xdr:row>
      <xdr:rowOff>49614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0"/>
          <a:ext cx="1835150" cy="11735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Startup" Target="BOOK1.XLT" TargetMode="External" 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2.&#45824;&#50808;&#44277;&#47928;" TargetMode="External" 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rvvclhoufs081/G/Planificaci&#243;n%20Comercial/_PS/2017/06%20Junio/20170524%20Price%20Structure.xlsx" TargetMode="External" 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gcvespuciofs/G/Users/GGOLDB~1/AppData/Local/Temp/Rar$DI00.210/Presupuesto%20Viajes%20y%20Serv%20Prof%20IMPORTADOR%20FORTALEZA%20LIVIANOS%20VALENZUELA.xlsx" TargetMode="External" 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rvvclhoufs081/G/PS/2015/12%20Diciembre%202015/Price%20Structure%20HMC%2015_12_10.xlsx" TargetMode="External" 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laroux"/>
      <sheetName val="Sheet3"/>
      <sheetName val="DATE"/>
      <sheetName val="일괄인쇄"/>
      <sheetName val="구동"/>
      <sheetName val="major"/>
      <sheetName val="수입"/>
      <sheetName val="RD제품개발투자비(매가)"/>
      <sheetName val="직원신상"/>
      <sheetName val="계실5-1"/>
      <sheetName val="전문품의"/>
      <sheetName val="DATA-1"/>
      <sheetName val="계열사현황종합"/>
      <sheetName val="HCCE01"/>
      <sheetName val="2.대외공문"/>
      <sheetName val="64164"/>
      <sheetName val="PC Master List"/>
      <sheetName val="분석mast"/>
      <sheetName val="내수1.8GL"/>
      <sheetName val="Receipt"/>
      <sheetName val="계산 DATA 입력"/>
      <sheetName val="계산정보"/>
      <sheetName val="상세 계산 내역"/>
      <sheetName val="BOOK1"/>
      <sheetName val="MX628EX"/>
      <sheetName val="cost"/>
      <sheetName val="전산품의"/>
      <sheetName val="★작성양식"/>
      <sheetName val="Sheet5"/>
      <sheetName val="9-1차이내역"/>
      <sheetName val="95MAKER"/>
      <sheetName val="____"/>
      <sheetName val="설명"/>
      <sheetName val="Sheet1 (2)"/>
      <sheetName val="GRACE"/>
      <sheetName val="재정"/>
      <sheetName val="TTT"/>
      <sheetName val="수리결과"/>
      <sheetName val="지사"/>
      <sheetName val="0413"/>
      <sheetName val="환율표"/>
      <sheetName val="대외공문"/>
      <sheetName val="CALENDAR"/>
      <sheetName val="gvl"/>
      <sheetName val="시실누(모) "/>
      <sheetName val="현우실적"/>
      <sheetName val="1xls"/>
      <sheetName val="재료율"/>
      <sheetName val="실적(Q11)"/>
      <sheetName val="예산(Q11)"/>
      <sheetName val="간이연락"/>
      <sheetName val="B-III"/>
      <sheetName val="#REF"/>
      <sheetName val="가격표"/>
      <sheetName val="예산계획"/>
      <sheetName val="Vehicles"/>
      <sheetName val="HP1AMLIST"/>
      <sheetName val="Car Costs"/>
      <sheetName val="TDL"/>
      <sheetName val="A-LINE"/>
      <sheetName val="rating"/>
      <sheetName val="경쟁실분"/>
      <sheetName val="4WD 2.0CRDI136 Comfort"/>
      <sheetName val="2WD 2.0CRDI136 Comfort"/>
      <sheetName val="2wd 2.0 classic"/>
      <sheetName val="전체현황"/>
      <sheetName val="원본1"/>
      <sheetName val="마북 손익분석(CATIA)"/>
      <sheetName val="COMPAQ-LIST"/>
      <sheetName val="매크로"/>
      <sheetName val="품번품명"/>
      <sheetName val="수입LIST"/>
      <sheetName val="공정외주"/>
      <sheetName val="2월"/>
      <sheetName val="현금경비중역"/>
      <sheetName val="비교원RD-S"/>
      <sheetName val="0000"/>
      <sheetName val="●목차"/>
      <sheetName val="●현황"/>
      <sheetName val="외주현황.wq1"/>
      <sheetName val="A-A"/>
      <sheetName val="Rates"/>
      <sheetName val="Macro1"/>
      <sheetName val="DATA"/>
      <sheetName val="법인세신고자료"/>
      <sheetName val="생산전망"/>
      <sheetName val="WEIGHT"/>
      <sheetName val="계DATA"/>
      <sheetName val="실DATA "/>
      <sheetName val="list price"/>
      <sheetName val="사양조정"/>
      <sheetName val="급여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.대외공문"/>
      <sheetName val="2"/>
      <sheetName val="디자인"/>
      <sheetName val="승용"/>
      <sheetName val="엔설"/>
      <sheetName val="전자"/>
      <sheetName val="2_대외공문"/>
      <sheetName val="2_____"/>
      <sheetName val="본문1"/>
      <sheetName val="본문2"/>
      <sheetName val="본문3"/>
      <sheetName val="본문4"/>
      <sheetName val="사진(공장전경)"/>
      <sheetName val="사진(생산라인)"/>
      <sheetName val="사진(시험실)"/>
      <sheetName val="사진(주요생산품)"/>
      <sheetName val="2.대문"/>
      <sheetName val="3"/>
      <sheetName val="기안"/>
      <sheetName val="Sheet1"/>
      <sheetName val="●목차"/>
      <sheetName val="●현황"/>
      <sheetName val="상용"/>
      <sheetName val="BUS제원1"/>
      <sheetName val="p2-1"/>
      <sheetName val="1.POSITIONING"/>
      <sheetName val="MC&amp;다변화"/>
      <sheetName val="#REF"/>
      <sheetName val="major"/>
      <sheetName val="자체실적1Q"/>
      <sheetName val="표지"/>
      <sheetName val="2007"/>
      <sheetName val="항목(1)"/>
      <sheetName val="수입"/>
      <sheetName val="DATA-1"/>
      <sheetName val="불량현상별END"/>
      <sheetName val="PTR台손익"/>
      <sheetName val="국영"/>
      <sheetName val="수지표"/>
      <sheetName val="셀명"/>
      <sheetName val="LD"/>
      <sheetName val="95하U$가격"/>
      <sheetName val="재료율"/>
      <sheetName val="CLM-MP"/>
      <sheetName val="성적갑"/>
      <sheetName val="부품LIST"/>
      <sheetName val="박두익"/>
      <sheetName val="RD제품개발투자비(매가)"/>
      <sheetName val="KD율"/>
      <sheetName val="품의서"/>
      <sheetName val="가동일보"/>
      <sheetName val="아중동 종합"/>
      <sheetName val="신규DEP"/>
      <sheetName val="PS일계획"/>
      <sheetName val="IS_R"/>
      <sheetName val="2.외공문"/>
      <sheetName val="DAT(목표)"/>
      <sheetName val="ML"/>
      <sheetName val="갑지"/>
      <sheetName val="출금실적"/>
      <sheetName val="인원계획"/>
      <sheetName val="노무비집계"/>
      <sheetName val="노무비월별"/>
      <sheetName val="full (2)"/>
      <sheetName val="소유주(원)"/>
      <sheetName val="효율계획(당월)"/>
      <sheetName val="전체실적"/>
      <sheetName val="경영현황"/>
      <sheetName val="협조전"/>
      <sheetName val="득점현황"/>
      <sheetName val="광주"/>
      <sheetName val="교육"/>
      <sheetName val="구로"/>
      <sheetName val="부품월별"/>
      <sheetName val="물류"/>
      <sheetName val="부마"/>
      <sheetName val="부판"/>
      <sheetName val="양산"/>
      <sheetName val="지원"/>
      <sheetName val="신1"/>
      <sheetName val="SPEC1"/>
      <sheetName val="현금경비중역"/>
      <sheetName val="GRACE"/>
      <sheetName val="712"/>
      <sheetName val="95MAKER"/>
      <sheetName val="PPV"/>
      <sheetName val="DATE"/>
      <sheetName val="주차(월별)"/>
      <sheetName val="SC(월별)"/>
      <sheetName val="05년판매계획"/>
      <sheetName val="05년선적계획"/>
      <sheetName val="PILOT품"/>
      <sheetName val="M96현황-동아"/>
      <sheetName val=" BOOST TV"/>
      <sheetName val="계열사현황종합"/>
      <sheetName val="2.____"/>
      <sheetName val="1~3월 지시사항"/>
      <sheetName val="64164"/>
      <sheetName val="차종별"/>
      <sheetName val="자산_종합"/>
      <sheetName val="W-현원가"/>
      <sheetName val="대외공문"/>
      <sheetName val="24.냉각실용添1"/>
      <sheetName val="카메라-지분"/>
      <sheetName val="08년"/>
      <sheetName val="Data"/>
      <sheetName val="M1master"/>
      <sheetName val="RHD"/>
      <sheetName val="A-100전제"/>
      <sheetName val="QtrComp"/>
      <sheetName val="전공장2"/>
      <sheetName val="DI-ESTI"/>
      <sheetName val="총괄표"/>
      <sheetName val="노임단가"/>
      <sheetName val="COVER"/>
      <sheetName val="울산시산표"/>
      <sheetName val="주행"/>
      <sheetName val="#1"/>
      <sheetName val="2.대왨공문"/>
      <sheetName val="PC%계산"/>
      <sheetName val="지역-가마감"/>
      <sheetName val="TOEIC(최고)"/>
      <sheetName val="alc code"/>
      <sheetName val="진행 DATA (2)"/>
      <sheetName val="DBL LPG시험"/>
      <sheetName val="지출계획"/>
      <sheetName val="수리결과"/>
      <sheetName val="MASTER"/>
      <sheetName val="업무분장"/>
      <sheetName val="CAUDIT"/>
      <sheetName val="가동_x0002__x0000_"/>
      <sheetName val="가동_x0002_?"/>
      <sheetName val="7 (2)"/>
      <sheetName val="전체내역 (2)"/>
      <sheetName val="내역서을지"/>
      <sheetName val="BOOK4"/>
      <sheetName val="송전기본"/>
      <sheetName val="정비손익"/>
      <sheetName val="MAIN"/>
      <sheetName val="종합1"/>
      <sheetName val="JANG_DOM"/>
      <sheetName val="SANTAMO"/>
      <sheetName val="CNC810M"/>
      <sheetName val="작성양식"/>
      <sheetName val="_REF"/>
      <sheetName val="PRESUPUESTO VENTAS"/>
      <sheetName val="공평3"/>
      <sheetName val="공평7"/>
      <sheetName val="첨부6)CAPA분석표"/>
      <sheetName val="17.2 P&amp;L MKTg"/>
      <sheetName val="분석"/>
      <sheetName val="Segments"/>
      <sheetName val="총괄내역서"/>
      <sheetName val="가동_x0002__"/>
      <sheetName val="외화금융(97-03)"/>
      <sheetName val="CVT산정"/>
      <sheetName val="직원신상"/>
      <sheetName val="RDLEVLST"/>
      <sheetName val="XL4Poppy"/>
      <sheetName val="RHN"/>
      <sheetName val="engline"/>
      <sheetName val="진도현황"/>
      <sheetName val="생산"/>
      <sheetName val="5사남"/>
      <sheetName val="국가별9903"/>
      <sheetName val="완성차"/>
      <sheetName val="비교원가"/>
      <sheetName val="#가공비 변동 내역"/>
      <sheetName val="설원2"/>
      <sheetName val="설원1"/>
      <sheetName val="#재료비 변동 내역"/>
      <sheetName val="설원3"/>
      <sheetName val="변경내역"/>
      <sheetName val="존4"/>
      <sheetName val="군산공장추가구매"/>
      <sheetName val="JT3.0견적-구1"/>
      <sheetName val="계실5-1"/>
      <sheetName val="KKKKKKKK"/>
      <sheetName val="_x0000__x0000__x0000__x0000__x0000__x0000__x0000__x0000_"/>
      <sheetName val="차체부품 INS REPORT(갑)"/>
      <sheetName val="xxxxxx"/>
      <sheetName val="목록"/>
      <sheetName val="가동_x005f_x0002__x005f_x0000_"/>
      <sheetName val="AN43"/>
      <sheetName val="인원(라인별)"/>
      <sheetName val="월별손익"/>
      <sheetName val="대공종"/>
      <sheetName val="TOT"/>
      <sheetName val="조건 (A)"/>
      <sheetName val="소상 &quot;1&quot;"/>
      <sheetName val="일위(PN)"/>
      <sheetName val="남양시작동자105노65기1.3화1.2"/>
      <sheetName val="파일2"/>
      <sheetName val="파일2 (2)"/>
      <sheetName val="파일2 (3)"/>
      <sheetName val="제안서"/>
      <sheetName val="행정표준(1)"/>
      <sheetName val="행정표준(2)"/>
      <sheetName val="기계"/>
      <sheetName val="2_대외공문1"/>
      <sheetName val="품검자료"/>
      <sheetName val="Worksheet"/>
      <sheetName val="Import"/>
      <sheetName val="01_SW"/>
      <sheetName val="계DATA"/>
      <sheetName val="6호기"/>
      <sheetName val="SHL"/>
      <sheetName val="N賃率-職"/>
      <sheetName val="CTEMCOST"/>
      <sheetName val="가동_x005f_x0002__"/>
      <sheetName val="BBB"/>
      <sheetName val="Code Translation"/>
      <sheetName val="Input_Clients Lists"/>
      <sheetName val="의견종합서"/>
      <sheetName val="WEIGHT"/>
      <sheetName val="MOTO"/>
      <sheetName val="2.´ë?Ü°o1®"/>
      <sheetName val="개요"/>
      <sheetName val="품번별"/>
      <sheetName val="MX628EX"/>
      <sheetName val="표지★"/>
      <sheetName val="BASE"/>
      <sheetName val="플루엔 월평균 거래량 (2)"/>
      <sheetName val="의장34반"/>
      <sheetName val="의장2반 "/>
    </sheetNames>
    <sheetDataSet>
      <sheetData sheetId="0"/>
      <sheetData sheetId="1" refreshError="1"/>
      <sheetData sheetId="2"/>
      <sheetData sheetId="3"/>
      <sheetData sheetId="4"/>
      <sheetData sheetId="5" refreshError="1"/>
      <sheetData sheetId="6"/>
      <sheetData sheetId="7" refreshError="1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Residual Value"/>
      <sheetName val="Costos PI"/>
      <sheetName val="EvaNegFLOTA"/>
      <sheetName val="LP"/>
      <sheetName val="Bonos BV"/>
      <sheetName val="Margins"/>
      <sheetName val="IONIQ"/>
      <sheetName val="HA Eon"/>
      <sheetName val="PC Eon"/>
      <sheetName val="I-10 5DR"/>
      <sheetName val="PC I-10 5DR"/>
      <sheetName val="I-10 4DR"/>
      <sheetName val="PC I-10 4DR"/>
      <sheetName val="Accent 5DR"/>
      <sheetName val="PC Accent 5DR"/>
      <sheetName val="Accent 4DR"/>
      <sheetName val="PC Accent 4DR"/>
      <sheetName val="I-20 ACTIVE"/>
      <sheetName val="PC I-20 ACTIVE"/>
      <sheetName val="Elantra AD"/>
      <sheetName val="PC Elantra AD"/>
      <sheetName val="I-30 GD"/>
      <sheetName val="PC I-30 GD"/>
      <sheetName val="Veloster"/>
      <sheetName val="PC Veloster"/>
      <sheetName val="Sonata LF"/>
      <sheetName val="Azera HG"/>
      <sheetName val="Genesis Sedan"/>
      <sheetName val="Equus"/>
      <sheetName val="Creta GS"/>
      <sheetName val="PC Creta GS"/>
      <sheetName val="Tucson TL"/>
      <sheetName val="PC Tucson TL"/>
      <sheetName val="Santa Fe DM"/>
      <sheetName val="PC Santa Fe DM"/>
      <sheetName val="Grand Santa Fe NC"/>
      <sheetName val="PC Grand Santa Fe"/>
      <sheetName val="New H-1 Furgon"/>
      <sheetName val="PC New H-1 FURGON"/>
      <sheetName val="New H-1 Minibus"/>
      <sheetName val="PC New H-1 MINIBUS"/>
      <sheetName val="HR Porter"/>
      <sheetName val="PC HR Porter"/>
      <sheetName val="Hoja3"/>
      <sheetName val="FEB"/>
      <sheetName val="MAR"/>
      <sheetName val="APR"/>
      <sheetName val="MAY"/>
      <sheetName val="JUN"/>
      <sheetName val="JUL"/>
      <sheetName val="AUG"/>
      <sheetName val="SEP"/>
      <sheetName val="OCT"/>
      <sheetName val="NOV"/>
      <sheetName val="DEC"/>
      <sheetName val="Summary"/>
      <sheetName val="Guideline"/>
      <sheetName val="#Currency"/>
      <sheetName val="#Subsidiary Code"/>
      <sheetName val="# Model Code"/>
      <sheetName val="#CarModel"/>
      <sheetName val="#MarketingCode"/>
      <sheetName val="#SubCode"/>
      <sheetName val="Price Structure(Summary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57">
          <cell r="E57">
            <v>680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>
        <row r="5">
          <cell r="D5">
            <v>10</v>
          </cell>
        </row>
        <row r="17">
          <cell r="D17">
            <v>20</v>
          </cell>
        </row>
        <row r="18">
          <cell r="D18">
            <v>300</v>
          </cell>
        </row>
        <row r="112">
          <cell r="D112">
            <v>150</v>
          </cell>
        </row>
        <row r="159">
          <cell r="D159">
            <v>50</v>
          </cell>
        </row>
      </sheetData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>
        <row r="3">
          <cell r="C3" t="str">
            <v>E. Title(Project)</v>
          </cell>
          <cell r="D3" t="str">
            <v>DTS Code</v>
          </cell>
        </row>
        <row r="4">
          <cell r="D4" t="str">
            <v>A5</v>
          </cell>
        </row>
        <row r="5">
          <cell r="D5" t="str">
            <v>A6</v>
          </cell>
        </row>
        <row r="6">
          <cell r="D6" t="str">
            <v>AA</v>
          </cell>
        </row>
        <row r="7">
          <cell r="D7" t="str">
            <v>AB</v>
          </cell>
        </row>
        <row r="8">
          <cell r="D8" t="str">
            <v>AC</v>
          </cell>
        </row>
        <row r="9">
          <cell r="D9" t="str">
            <v>AE</v>
          </cell>
        </row>
        <row r="10">
          <cell r="D10" t="str">
            <v>AG</v>
          </cell>
        </row>
        <row r="11">
          <cell r="D11" t="str">
            <v>AH</v>
          </cell>
        </row>
        <row r="12">
          <cell r="D12" t="str">
            <v>AK</v>
          </cell>
        </row>
        <row r="13">
          <cell r="D13" t="str">
            <v>AL</v>
          </cell>
        </row>
        <row r="14">
          <cell r="D14" t="str">
            <v>AM</v>
          </cell>
        </row>
        <row r="15">
          <cell r="D15" t="str">
            <v>AN</v>
          </cell>
        </row>
        <row r="16">
          <cell r="D16" t="str">
            <v>AW</v>
          </cell>
        </row>
        <row r="17">
          <cell r="D17" t="str">
            <v>B1</v>
          </cell>
        </row>
        <row r="18">
          <cell r="D18" t="str">
            <v>B3</v>
          </cell>
        </row>
        <row r="19">
          <cell r="D19" t="str">
            <v>B4</v>
          </cell>
        </row>
        <row r="20">
          <cell r="D20" t="str">
            <v>B8</v>
          </cell>
        </row>
        <row r="21">
          <cell r="D21" t="str">
            <v>B9</v>
          </cell>
        </row>
        <row r="22">
          <cell r="D22" t="str">
            <v>BA</v>
          </cell>
        </row>
        <row r="23">
          <cell r="D23" t="str">
            <v>BB</v>
          </cell>
        </row>
        <row r="24">
          <cell r="D24" t="str">
            <v>BD</v>
          </cell>
        </row>
        <row r="25">
          <cell r="D25" t="str">
            <v>BE</v>
          </cell>
        </row>
        <row r="26">
          <cell r="D26" t="str">
            <v>BG</v>
          </cell>
        </row>
        <row r="27">
          <cell r="D27" t="str">
            <v>BH</v>
          </cell>
        </row>
        <row r="28">
          <cell r="D28" t="str">
            <v>BJ</v>
          </cell>
        </row>
        <row r="29">
          <cell r="D29" t="str">
            <v>BL</v>
          </cell>
        </row>
        <row r="30">
          <cell r="D30" t="str">
            <v>BM</v>
          </cell>
        </row>
        <row r="31">
          <cell r="D31" t="str">
            <v>BP</v>
          </cell>
        </row>
        <row r="32">
          <cell r="D32" t="str">
            <v>BX</v>
          </cell>
        </row>
        <row r="33">
          <cell r="D33" t="str">
            <v>BY</v>
          </cell>
        </row>
        <row r="34">
          <cell r="D34" t="str">
            <v>BZ</v>
          </cell>
        </row>
        <row r="35">
          <cell r="D35" t="str">
            <v>C1</v>
          </cell>
        </row>
        <row r="36">
          <cell r="D36" t="str">
            <v>C2</v>
          </cell>
        </row>
        <row r="37">
          <cell r="D37" t="str">
            <v>C7</v>
          </cell>
        </row>
        <row r="38">
          <cell r="D38" t="str">
            <v>C8</v>
          </cell>
        </row>
        <row r="39">
          <cell r="D39" t="str">
            <v>C9</v>
          </cell>
        </row>
        <row r="40">
          <cell r="D40" t="str">
            <v>CA</v>
          </cell>
        </row>
        <row r="41">
          <cell r="D41" t="str">
            <v>CB</v>
          </cell>
        </row>
        <row r="42">
          <cell r="D42" t="str">
            <v>CE</v>
          </cell>
        </row>
        <row r="43">
          <cell r="D43" t="str">
            <v>CF</v>
          </cell>
        </row>
        <row r="44">
          <cell r="D44" t="str">
            <v>CG</v>
          </cell>
        </row>
        <row r="45">
          <cell r="D45" t="str">
            <v>CH</v>
          </cell>
        </row>
        <row r="46">
          <cell r="D46" t="str">
            <v>CM</v>
          </cell>
        </row>
        <row r="47">
          <cell r="D47" t="str">
            <v>CN</v>
          </cell>
        </row>
        <row r="48">
          <cell r="D48" t="str">
            <v>CP</v>
          </cell>
        </row>
        <row r="49">
          <cell r="D49" t="str">
            <v>CR</v>
          </cell>
        </row>
        <row r="50">
          <cell r="D50" t="str">
            <v>CRS</v>
          </cell>
        </row>
        <row r="51">
          <cell r="D51" t="str">
            <v>CW</v>
          </cell>
        </row>
        <row r="52">
          <cell r="D52" t="str">
            <v>DA</v>
          </cell>
        </row>
        <row r="53">
          <cell r="D53" t="str">
            <v>DB</v>
          </cell>
        </row>
        <row r="54">
          <cell r="D54" t="str">
            <v>DC</v>
          </cell>
        </row>
        <row r="55">
          <cell r="D55" t="str">
            <v>DF</v>
          </cell>
        </row>
        <row r="56">
          <cell r="D56" t="str">
            <v>DK</v>
          </cell>
        </row>
        <row r="57">
          <cell r="D57" t="str">
            <v>DM</v>
          </cell>
        </row>
        <row r="58">
          <cell r="D58" t="str">
            <v>DP</v>
          </cell>
        </row>
        <row r="59">
          <cell r="D59" t="str">
            <v>DR</v>
          </cell>
        </row>
        <row r="60">
          <cell r="D60" t="str">
            <v>DR</v>
          </cell>
        </row>
        <row r="61">
          <cell r="D61" t="str">
            <v>DZ</v>
          </cell>
        </row>
        <row r="62">
          <cell r="D62" t="str">
            <v>EA</v>
          </cell>
        </row>
        <row r="63">
          <cell r="D63" t="str">
            <v>EB</v>
          </cell>
        </row>
        <row r="64">
          <cell r="D64" t="str">
            <v>EC</v>
          </cell>
        </row>
        <row r="65">
          <cell r="D65" t="str">
            <v>ED</v>
          </cell>
        </row>
        <row r="66">
          <cell r="D66" t="str">
            <v>EE</v>
          </cell>
        </row>
        <row r="67">
          <cell r="D67" t="str">
            <v>EF</v>
          </cell>
        </row>
        <row r="68">
          <cell r="D68" t="str">
            <v>EJ</v>
          </cell>
        </row>
        <row r="69">
          <cell r="D69" t="str">
            <v>EK</v>
          </cell>
        </row>
        <row r="70">
          <cell r="D70" t="str">
            <v>EL</v>
          </cell>
        </row>
        <row r="71">
          <cell r="D71" t="str">
            <v>EM</v>
          </cell>
        </row>
        <row r="72">
          <cell r="D72" t="str">
            <v>EP</v>
          </cell>
        </row>
        <row r="73">
          <cell r="D73" t="str">
            <v>ER</v>
          </cell>
        </row>
        <row r="74">
          <cell r="D74" t="str">
            <v>ES</v>
          </cell>
        </row>
        <row r="75">
          <cell r="D75" t="str">
            <v>ET</v>
          </cell>
        </row>
        <row r="76">
          <cell r="D76" t="str">
            <v>EV</v>
          </cell>
        </row>
        <row r="77">
          <cell r="D77" t="str">
            <v>EW</v>
          </cell>
        </row>
        <row r="78">
          <cell r="D78" t="str">
            <v>EZ</v>
          </cell>
        </row>
        <row r="79">
          <cell r="D79" t="str">
            <v>F7</v>
          </cell>
        </row>
        <row r="80">
          <cell r="D80" t="str">
            <v>GA</v>
          </cell>
        </row>
        <row r="81">
          <cell r="D81" t="str">
            <v>GC</v>
          </cell>
        </row>
        <row r="82">
          <cell r="D82" t="str">
            <v>GD</v>
          </cell>
        </row>
        <row r="83">
          <cell r="D83" t="str">
            <v>GE</v>
          </cell>
        </row>
        <row r="84">
          <cell r="D84" t="str">
            <v>GF</v>
          </cell>
        </row>
        <row r="85">
          <cell r="D85" t="str">
            <v>GS</v>
          </cell>
        </row>
        <row r="86">
          <cell r="D86" t="str">
            <v>HA</v>
          </cell>
        </row>
        <row r="87">
          <cell r="D87" t="str">
            <v>HB</v>
          </cell>
        </row>
        <row r="88">
          <cell r="D88" t="str">
            <v>HE</v>
          </cell>
        </row>
        <row r="89">
          <cell r="D89" t="str">
            <v>HG</v>
          </cell>
        </row>
        <row r="90">
          <cell r="D90" t="str">
            <v>IA</v>
          </cell>
        </row>
        <row r="91">
          <cell r="D91" t="str">
            <v>IC</v>
          </cell>
        </row>
        <row r="92">
          <cell r="D92" t="str">
            <v>ID</v>
          </cell>
        </row>
        <row r="93">
          <cell r="D93" t="str">
            <v>IJ</v>
          </cell>
        </row>
        <row r="94">
          <cell r="D94" t="str">
            <v>IK</v>
          </cell>
        </row>
        <row r="95">
          <cell r="D95" t="str">
            <v>IL</v>
          </cell>
        </row>
        <row r="96">
          <cell r="D96" t="str">
            <v>IN</v>
          </cell>
        </row>
        <row r="97">
          <cell r="D97" t="str">
            <v>IR</v>
          </cell>
        </row>
        <row r="98">
          <cell r="D98" t="str">
            <v>IT</v>
          </cell>
        </row>
        <row r="99">
          <cell r="D99" t="str">
            <v>ITS</v>
          </cell>
        </row>
        <row r="100">
          <cell r="D100" t="str">
            <v>IV</v>
          </cell>
        </row>
        <row r="101">
          <cell r="D101" t="str">
            <v>IY</v>
          </cell>
        </row>
        <row r="102">
          <cell r="D102" t="str">
            <v>IZ</v>
          </cell>
        </row>
        <row r="103">
          <cell r="D103" t="str">
            <v>JC</v>
          </cell>
        </row>
        <row r="104">
          <cell r="D104" t="str">
            <v>JD</v>
          </cell>
        </row>
        <row r="105">
          <cell r="D105" t="str">
            <v>SB</v>
          </cell>
        </row>
        <row r="106">
          <cell r="D106" t="str">
            <v>SD</v>
          </cell>
        </row>
        <row r="107">
          <cell r="D107" t="str">
            <v>TC</v>
          </cell>
        </row>
        <row r="108">
          <cell r="D108" t="str">
            <v>TE</v>
          </cell>
        </row>
        <row r="109">
          <cell r="D109" t="str">
            <v>TM</v>
          </cell>
        </row>
        <row r="110">
          <cell r="D110" t="str">
            <v>TV</v>
          </cell>
        </row>
        <row r="111">
          <cell r="D111">
            <v>0</v>
          </cell>
        </row>
        <row r="112">
          <cell r="D112" t="str">
            <v>01</v>
          </cell>
        </row>
        <row r="113">
          <cell r="D113" t="str">
            <v>02</v>
          </cell>
        </row>
        <row r="114">
          <cell r="D114" t="str">
            <v>03</v>
          </cell>
        </row>
      </sheetData>
      <sheetData sheetId="61">
        <row r="3">
          <cell r="B3" t="str">
            <v>DTS Code</v>
          </cell>
          <cell r="C3" t="str">
            <v>Group</v>
          </cell>
        </row>
        <row r="4">
          <cell r="C4" t="str">
            <v>ADV</v>
          </cell>
        </row>
        <row r="5">
          <cell r="C5" t="str">
            <v>ADV</v>
          </cell>
        </row>
        <row r="6">
          <cell r="C6" t="str">
            <v>ADV</v>
          </cell>
        </row>
        <row r="7">
          <cell r="C7" t="str">
            <v>ADV</v>
          </cell>
        </row>
        <row r="8">
          <cell r="C8" t="str">
            <v>ADV</v>
          </cell>
        </row>
        <row r="9">
          <cell r="C9" t="str">
            <v>ADV</v>
          </cell>
        </row>
        <row r="10">
          <cell r="C10" t="str">
            <v>ADV</v>
          </cell>
        </row>
        <row r="11">
          <cell r="C11" t="str">
            <v>ADV</v>
          </cell>
        </row>
        <row r="12">
          <cell r="C12" t="str">
            <v>ADV</v>
          </cell>
        </row>
        <row r="13">
          <cell r="C13" t="str">
            <v>ADV</v>
          </cell>
        </row>
        <row r="14">
          <cell r="C14" t="str">
            <v>BTL</v>
          </cell>
        </row>
        <row r="15">
          <cell r="C15" t="str">
            <v>BTL</v>
          </cell>
        </row>
        <row r="16">
          <cell r="C16" t="str">
            <v>BTL</v>
          </cell>
        </row>
        <row r="17">
          <cell r="C17" t="str">
            <v>BTL</v>
          </cell>
        </row>
        <row r="18">
          <cell r="C18" t="str">
            <v>BTL</v>
          </cell>
        </row>
        <row r="19">
          <cell r="C19" t="str">
            <v>BTL</v>
          </cell>
        </row>
        <row r="20">
          <cell r="C20" t="str">
            <v>BTL</v>
          </cell>
        </row>
        <row r="21">
          <cell r="C21" t="str">
            <v>BTL</v>
          </cell>
        </row>
        <row r="22">
          <cell r="C22" t="str">
            <v>BTL</v>
          </cell>
        </row>
        <row r="23">
          <cell r="C23" t="str">
            <v>A/B</v>
          </cell>
        </row>
        <row r="24">
          <cell r="C24" t="str">
            <v>A/B</v>
          </cell>
        </row>
        <row r="25">
          <cell r="C25" t="str">
            <v>A/B</v>
          </cell>
        </row>
        <row r="26">
          <cell r="C26" t="str">
            <v>ADV</v>
          </cell>
        </row>
        <row r="27">
          <cell r="C27" t="str">
            <v>ADV</v>
          </cell>
        </row>
        <row r="28">
          <cell r="C28" t="str">
            <v>ADV</v>
          </cell>
        </row>
        <row r="29">
          <cell r="C29" t="str">
            <v>ADV</v>
          </cell>
        </row>
        <row r="30">
          <cell r="C30" t="str">
            <v>DLC</v>
          </cell>
        </row>
        <row r="31">
          <cell r="C31" t="str">
            <v>DLC</v>
          </cell>
        </row>
        <row r="32">
          <cell r="C32" t="str">
            <v>DLC</v>
          </cell>
        </row>
        <row r="33">
          <cell r="C33" t="str">
            <v>ADV</v>
          </cell>
        </row>
        <row r="34">
          <cell r="C34" t="str">
            <v>ADV</v>
          </cell>
        </row>
        <row r="35">
          <cell r="C35" t="str">
            <v>BTL</v>
          </cell>
        </row>
        <row r="36">
          <cell r="C36" t="str">
            <v>A/B</v>
          </cell>
        </row>
        <row r="37">
          <cell r="C37" t="str">
            <v>TOT</v>
          </cell>
        </row>
        <row r="38">
          <cell r="C38" t="str">
            <v>TOT</v>
          </cell>
        </row>
        <row r="39">
          <cell r="C39" t="str">
            <v>TOT</v>
          </cell>
        </row>
        <row r="40">
          <cell r="C40" t="str">
            <v>DLC</v>
          </cell>
        </row>
      </sheetData>
      <sheetData sheetId="62">
        <row r="3">
          <cell r="G3" t="str">
            <v>Name</v>
          </cell>
          <cell r="N3" t="str">
            <v>No</v>
          </cell>
          <cell r="O3" t="str">
            <v>Cur.</v>
          </cell>
        </row>
        <row r="4">
          <cell r="G4" t="str">
            <v>HMA</v>
          </cell>
          <cell r="O4" t="str">
            <v>USD</v>
          </cell>
        </row>
        <row r="5">
          <cell r="G5" t="str">
            <v>HAC</v>
          </cell>
          <cell r="O5" t="str">
            <v>EUR</v>
          </cell>
        </row>
        <row r="6">
          <cell r="G6" t="str">
            <v>HMUK</v>
          </cell>
          <cell r="O6" t="str">
            <v>GBP</v>
          </cell>
        </row>
        <row r="7">
          <cell r="G7" t="str">
            <v>HMES</v>
          </cell>
          <cell r="O7" t="str">
            <v>CAD</v>
          </cell>
        </row>
        <row r="8">
          <cell r="G8" t="str">
            <v>HMCI</v>
          </cell>
          <cell r="O8" t="str">
            <v>AUD</v>
          </cell>
        </row>
        <row r="9">
          <cell r="G9" t="str">
            <v>HMCZ</v>
          </cell>
          <cell r="O9" t="str">
            <v>CNY</v>
          </cell>
        </row>
        <row r="10">
          <cell r="G10" t="str">
            <v>HMCIS</v>
          </cell>
          <cell r="O10" t="str">
            <v>TRY</v>
          </cell>
        </row>
        <row r="11">
          <cell r="G11" t="str">
            <v>HAOS</v>
          </cell>
          <cell r="O11" t="str">
            <v>NOK</v>
          </cell>
        </row>
        <row r="12">
          <cell r="G12" t="str">
            <v>BHMC</v>
          </cell>
          <cell r="O12" t="str">
            <v>PLN</v>
          </cell>
        </row>
        <row r="13">
          <cell r="G13" t="str">
            <v>HMI</v>
          </cell>
          <cell r="O13" t="str">
            <v>INR</v>
          </cell>
        </row>
        <row r="14">
          <cell r="G14" t="str">
            <v>HMP</v>
          </cell>
          <cell r="O14" t="str">
            <v>RUB</v>
          </cell>
        </row>
        <row r="15">
          <cell r="G15" t="str">
            <v>HMD</v>
          </cell>
          <cell r="O15" t="str">
            <v>CZK</v>
          </cell>
        </row>
        <row r="16">
          <cell r="G16" t="str">
            <v>HMF</v>
          </cell>
          <cell r="O16" t="str">
            <v>BRL</v>
          </cell>
        </row>
        <row r="17">
          <cell r="G17" t="str">
            <v>HMGC</v>
          </cell>
          <cell r="O17" t="str">
            <v>CHF</v>
          </cell>
        </row>
        <row r="18">
          <cell r="G18" t="str">
            <v>HMB</v>
          </cell>
          <cell r="O18" t="str">
            <v>SGD</v>
          </cell>
        </row>
        <row r="19">
          <cell r="G19" t="str">
            <v>HMCA</v>
          </cell>
          <cell r="O19" t="str">
            <v>JPY</v>
          </cell>
        </row>
        <row r="20">
          <cell r="G20" t="str">
            <v>HMM</v>
          </cell>
          <cell r="O20" t="str">
            <v>KRW</v>
          </cell>
        </row>
        <row r="21">
          <cell r="G21" t="str">
            <v>HMNL</v>
          </cell>
        </row>
      </sheetData>
      <sheetData sheetId="6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ExportMetadata"/>
      <sheetName val="Viajes Nacionales cc6199"/>
      <sheetName val="Viajes Internacionales cc6199"/>
      <sheetName val="Servicios Profesionales 6199"/>
      <sheetName val="class"/>
      <sheetName val="Cecos"/>
      <sheetName val="CC A PRESUPUESTAR"/>
      <sheetName val="SERV. PROF. REAL VS PPTO 2013"/>
      <sheetName val="VIAJES REAL VS PPTO 2013"/>
      <sheetName val="534210 SERV. PROF."/>
      <sheetName val="Viajes_Nacionales_cc6199"/>
      <sheetName val="Viajes_Internacionales_cc6199"/>
      <sheetName val="Servicios_Profesionales_6199"/>
      <sheetName val="CC_A_PRESUPUESTAR"/>
      <sheetName val="SERV__PROF__REAL_VS_PPTO_2013"/>
      <sheetName val="VIAJES_REAL_VS_PPTO_2013"/>
      <sheetName val="534210_SERV__PROF_"/>
    </sheetNames>
    <sheetDataSet>
      <sheetData sheetId="0"/>
      <sheetData sheetId="1"/>
      <sheetData sheetId="2"/>
      <sheetData sheetId="3"/>
      <sheetData sheetId="4">
        <row r="1">
          <cell r="M1" t="str">
            <v>Cargos</v>
          </cell>
        </row>
        <row r="2">
          <cell r="A2" t="str">
            <v>Presidencia</v>
          </cell>
          <cell r="E2" t="str">
            <v>USA</v>
          </cell>
          <cell r="G2" t="str">
            <v>Business</v>
          </cell>
          <cell r="M2" t="str">
            <v>Administrador de Activos de TI</v>
          </cell>
        </row>
        <row r="3">
          <cell r="A3" t="str">
            <v>Vice Presidencia</v>
          </cell>
          <cell r="E3" t="str">
            <v>PERU</v>
          </cell>
          <cell r="G3" t="str">
            <v>Economic</v>
          </cell>
          <cell r="M3" t="str">
            <v>Administrador de Bases de Datos</v>
          </cell>
        </row>
        <row r="4">
          <cell r="A4" t="str">
            <v>Gerencia</v>
          </cell>
          <cell r="E4" t="str">
            <v>EUROPA</v>
          </cell>
          <cell r="M4" t="str">
            <v>Administrador de Seguros</v>
          </cell>
        </row>
        <row r="5">
          <cell r="A5" t="str">
            <v>Ejecutivo</v>
          </cell>
          <cell r="E5" t="str">
            <v>CHINA</v>
          </cell>
          <cell r="M5" t="str">
            <v>Administrador de Sistemas Cars</v>
          </cell>
        </row>
        <row r="6">
          <cell r="A6" t="str">
            <v>Invitado</v>
          </cell>
          <cell r="E6" t="str">
            <v>INDIA</v>
          </cell>
          <cell r="M6" t="str">
            <v>Administrativo</v>
          </cell>
        </row>
        <row r="7">
          <cell r="E7" t="str">
            <v>COREA</v>
          </cell>
          <cell r="M7" t="str">
            <v>Administrativo Comercio Exterior</v>
          </cell>
        </row>
        <row r="8">
          <cell r="E8" t="str">
            <v>BRASIL</v>
          </cell>
          <cell r="M8" t="str">
            <v>Administrativo Contable</v>
          </cell>
        </row>
        <row r="9">
          <cell r="E9" t="str">
            <v>URUGUAY</v>
          </cell>
          <cell r="M9" t="str">
            <v>Administrativo de Bodega</v>
          </cell>
        </row>
        <row r="10">
          <cell r="E10" t="str">
            <v>GUATEMALA</v>
          </cell>
          <cell r="M10" t="str">
            <v>Administrativo de Operaciones</v>
          </cell>
        </row>
        <row r="11">
          <cell r="E11" t="str">
            <v>SALVADOR</v>
          </cell>
          <cell r="M11" t="str">
            <v>Administrativo de Pre-Entrega</v>
          </cell>
        </row>
        <row r="12">
          <cell r="E12" t="str">
            <v>COSTA RICA</v>
          </cell>
          <cell r="M12" t="str">
            <v>Administrativo de Repuestos</v>
          </cell>
        </row>
        <row r="13">
          <cell r="E13" t="str">
            <v>PANAMA</v>
          </cell>
          <cell r="M13" t="str">
            <v>Administrativo de Servicio</v>
          </cell>
        </row>
        <row r="14">
          <cell r="M14" t="str">
            <v>Administrativo de Servicio Técnico</v>
          </cell>
        </row>
        <row r="15">
          <cell r="M15" t="str">
            <v>Administrativo de Tasación</v>
          </cell>
        </row>
        <row r="16">
          <cell r="M16" t="str">
            <v>Administrativo de Ventas</v>
          </cell>
        </row>
        <row r="17">
          <cell r="M17" t="str">
            <v>Administrativo Desabolladura y Pintu</v>
          </cell>
        </row>
        <row r="18">
          <cell r="M18" t="str">
            <v>Administrativo Infraestructura</v>
          </cell>
        </row>
        <row r="19">
          <cell r="M19" t="str">
            <v>Alineador Certificado</v>
          </cell>
        </row>
        <row r="20">
          <cell r="M20" t="str">
            <v>Alineador Experto I</v>
          </cell>
        </row>
        <row r="21">
          <cell r="M21" t="str">
            <v>Analista Compras e Ingresos</v>
          </cell>
        </row>
        <row r="22">
          <cell r="M22" t="str">
            <v>Analista Contable</v>
          </cell>
        </row>
        <row r="23">
          <cell r="M23" t="str">
            <v>Analista de Comercio Exterior</v>
          </cell>
        </row>
        <row r="24">
          <cell r="M24" t="str">
            <v>Analista de Cuentas y Garantía</v>
          </cell>
        </row>
        <row r="25">
          <cell r="M25" t="str">
            <v>Analista de Desarrollo</v>
          </cell>
        </row>
        <row r="26">
          <cell r="M26" t="str">
            <v>Analista de Estudios</v>
          </cell>
        </row>
        <row r="27">
          <cell r="M27" t="str">
            <v>Analista de Garantía</v>
          </cell>
        </row>
        <row r="28">
          <cell r="M28" t="str">
            <v>Analista de Gestión</v>
          </cell>
        </row>
        <row r="29">
          <cell r="M29" t="str">
            <v>Analista de Gestión Retail</v>
          </cell>
        </row>
        <row r="30">
          <cell r="M30" t="str">
            <v>Analista de Inventario</v>
          </cell>
        </row>
        <row r="31">
          <cell r="M31" t="str">
            <v>Analista de Negocios</v>
          </cell>
        </row>
        <row r="32">
          <cell r="M32" t="str">
            <v>Analista de Operaciones</v>
          </cell>
        </row>
        <row r="33">
          <cell r="M33" t="str">
            <v>Analista de Remuneraciones</v>
          </cell>
        </row>
        <row r="34">
          <cell r="M34" t="str">
            <v>Analista de Repuestos</v>
          </cell>
        </row>
        <row r="35">
          <cell r="M35" t="str">
            <v>Analista de Repuestos de Motos</v>
          </cell>
        </row>
        <row r="36">
          <cell r="M36" t="str">
            <v>Analista de Siniestro</v>
          </cell>
        </row>
        <row r="37">
          <cell r="M37" t="str">
            <v>Analista Hot Line</v>
          </cell>
        </row>
        <row r="38">
          <cell r="M38" t="str">
            <v>Analista Personas</v>
          </cell>
        </row>
        <row r="39">
          <cell r="M39" t="str">
            <v>Analista Web</v>
          </cell>
        </row>
        <row r="40">
          <cell r="M40" t="str">
            <v>Arquitecto</v>
          </cell>
        </row>
        <row r="41">
          <cell r="M41" t="str">
            <v>Asesor de Desabolladura y Pintura</v>
          </cell>
        </row>
        <row r="42">
          <cell r="M42" t="str">
            <v>Asesor de Servicio</v>
          </cell>
        </row>
        <row r="43">
          <cell r="M43" t="str">
            <v>Asesor de Servicio Certificado</v>
          </cell>
        </row>
        <row r="44">
          <cell r="M44" t="str">
            <v>Asesor de Servicio D&amp;P</v>
          </cell>
        </row>
        <row r="45">
          <cell r="M45" t="str">
            <v>Asesor de Servicio Master</v>
          </cell>
        </row>
        <row r="46">
          <cell r="M46" t="str">
            <v>Asistente Administrativo</v>
          </cell>
        </row>
        <row r="47">
          <cell r="M47" t="str">
            <v>Asistente Administrativo de Facturas</v>
          </cell>
        </row>
        <row r="48">
          <cell r="M48" t="str">
            <v>Asistente Call Center</v>
          </cell>
        </row>
        <row r="49">
          <cell r="M49" t="str">
            <v>Asistente Comercial</v>
          </cell>
        </row>
        <row r="50">
          <cell r="M50" t="str">
            <v>Asistente Concesionario</v>
          </cell>
        </row>
        <row r="51">
          <cell r="M51" t="str">
            <v>Asistente de Administración Contrato</v>
          </cell>
        </row>
        <row r="52">
          <cell r="M52" t="str">
            <v>Asistente de Bienestar</v>
          </cell>
        </row>
        <row r="53">
          <cell r="M53" t="str">
            <v>Asistente de Call Center Convenios</v>
          </cell>
        </row>
        <row r="54">
          <cell r="M54" t="str">
            <v>Asistente de Gerencia</v>
          </cell>
        </row>
        <row r="55">
          <cell r="M55" t="str">
            <v>ASISTENTE DE INTERMEDIACION</v>
          </cell>
        </row>
        <row r="56">
          <cell r="M56" t="str">
            <v>Asistente de Inventario</v>
          </cell>
        </row>
        <row r="57">
          <cell r="M57" t="str">
            <v>Asistente de Logística</v>
          </cell>
        </row>
        <row r="58">
          <cell r="M58" t="str">
            <v>Asistente de Planificación Comercial</v>
          </cell>
        </row>
        <row r="59">
          <cell r="M59" t="str">
            <v>Asistente de Planificación y Control</v>
          </cell>
        </row>
        <row r="60">
          <cell r="M60" t="str">
            <v>Asistente de Post Venta</v>
          </cell>
        </row>
        <row r="61">
          <cell r="M61" t="str">
            <v>Asistente de Red</v>
          </cell>
        </row>
        <row r="62">
          <cell r="M62" t="str">
            <v>Asistente de Remuneraciones</v>
          </cell>
        </row>
        <row r="63">
          <cell r="M63" t="str">
            <v>Asistente de Ventas</v>
          </cell>
        </row>
        <row r="64">
          <cell r="M64" t="str">
            <v>Asistente de Viajes</v>
          </cell>
        </row>
        <row r="65">
          <cell r="M65" t="str">
            <v>Asistente Desbloqueo</v>
          </cell>
        </row>
        <row r="66">
          <cell r="M66" t="str">
            <v>Asistente Programa Seguros</v>
          </cell>
        </row>
        <row r="67">
          <cell r="M67" t="str">
            <v>Asistente Técnico de Marca</v>
          </cell>
        </row>
        <row r="68">
          <cell r="M68" t="str">
            <v>Asistente Ventas Institucionales</v>
          </cell>
        </row>
        <row r="69">
          <cell r="M69" t="str">
            <v>Auditor de Garantia</v>
          </cell>
        </row>
        <row r="70">
          <cell r="M70" t="str">
            <v>Auditor Interno</v>
          </cell>
        </row>
        <row r="71">
          <cell r="M71" t="str">
            <v>Auxiliar de Transporte</v>
          </cell>
        </row>
        <row r="72">
          <cell r="M72" t="str">
            <v>Ayudante Desabollador</v>
          </cell>
        </row>
        <row r="73">
          <cell r="M73" t="str">
            <v>Ayudante Pintor</v>
          </cell>
        </row>
        <row r="74">
          <cell r="M74" t="str">
            <v>Bodeguero</v>
          </cell>
        </row>
        <row r="75">
          <cell r="M75" t="str">
            <v>Bodeguero - Control de Inventario</v>
          </cell>
        </row>
        <row r="76">
          <cell r="M76" t="str">
            <v>Brand Manager de Mini</v>
          </cell>
        </row>
        <row r="77">
          <cell r="M77" t="str">
            <v>Cajero Administrativo</v>
          </cell>
        </row>
        <row r="78">
          <cell r="M78" t="str">
            <v>Capacitación Retail</v>
          </cell>
        </row>
        <row r="79">
          <cell r="M79" t="str">
            <v>Chofer</v>
          </cell>
        </row>
        <row r="80">
          <cell r="M80" t="str">
            <v>Chofer Comprador</v>
          </cell>
        </row>
        <row r="81">
          <cell r="M81" t="str">
            <v>Chofer/Bodeguero</v>
          </cell>
        </row>
        <row r="82">
          <cell r="M82" t="str">
            <v>Chofer-Gruero</v>
          </cell>
        </row>
        <row r="83">
          <cell r="M83" t="str">
            <v>Comprador</v>
          </cell>
        </row>
        <row r="84">
          <cell r="M84" t="str">
            <v>Comprador Pañol</v>
          </cell>
        </row>
        <row r="85">
          <cell r="M85" t="str">
            <v>Comprador Senior</v>
          </cell>
        </row>
        <row r="86">
          <cell r="M86" t="str">
            <v>Comprador Vehículos Usados</v>
          </cell>
        </row>
        <row r="87">
          <cell r="M87" t="str">
            <v>Comprador y Encargado de Seguros</v>
          </cell>
        </row>
        <row r="88">
          <cell r="M88" t="str">
            <v>Conductor</v>
          </cell>
        </row>
        <row r="89">
          <cell r="M89" t="str">
            <v>Consultor de Recursos Humanos</v>
          </cell>
        </row>
        <row r="90">
          <cell r="M90" t="str">
            <v>Consultor de Venta Flota Retail</v>
          </cell>
        </row>
        <row r="91">
          <cell r="M91" t="str">
            <v>Consultor de Ventas</v>
          </cell>
        </row>
        <row r="92">
          <cell r="M92" t="str">
            <v>Control Administrativo Sucursales</v>
          </cell>
        </row>
        <row r="93">
          <cell r="M93" t="str">
            <v>Control Calidad</v>
          </cell>
        </row>
        <row r="94">
          <cell r="M94" t="str">
            <v>Control de Cajas</v>
          </cell>
        </row>
        <row r="95">
          <cell r="M95" t="str">
            <v>Control de Calidad</v>
          </cell>
        </row>
        <row r="96">
          <cell r="M96" t="str">
            <v>Control de Terminacion</v>
          </cell>
        </row>
        <row r="97">
          <cell r="M97" t="str">
            <v>Coordinador de Garantía</v>
          </cell>
        </row>
        <row r="98">
          <cell r="M98" t="str">
            <v>Coordinador de Logística Vehículos L</v>
          </cell>
        </row>
        <row r="99">
          <cell r="M99" t="str">
            <v>Coordinador de Transporte</v>
          </cell>
        </row>
        <row r="100">
          <cell r="M100" t="str">
            <v>Coordinador de Ventas Camiones</v>
          </cell>
        </row>
        <row r="101">
          <cell r="M101" t="str">
            <v>Coordinador Hot Line</v>
          </cell>
        </row>
        <row r="102">
          <cell r="M102" t="str">
            <v>Coordinador Nac.de Ventas Maquinaria</v>
          </cell>
        </row>
        <row r="103">
          <cell r="M103" t="str">
            <v>Coordinador Servicio Post Venta</v>
          </cell>
        </row>
        <row r="104">
          <cell r="M104" t="str">
            <v>Coordinador Técnico de Flota</v>
          </cell>
        </row>
        <row r="105">
          <cell r="M105" t="str">
            <v>Desabollador</v>
          </cell>
        </row>
        <row r="106">
          <cell r="M106" t="str">
            <v>Ejecutivo de Cobranzas</v>
          </cell>
        </row>
        <row r="107">
          <cell r="M107" t="str">
            <v>Ejecutivo de Cuentas</v>
          </cell>
        </row>
        <row r="108">
          <cell r="M108" t="str">
            <v>Ejecutivo de Cuentas Buses</v>
          </cell>
        </row>
        <row r="109">
          <cell r="M109" t="str">
            <v>Ejecutivo de Cuentas Convenios</v>
          </cell>
        </row>
        <row r="110">
          <cell r="M110" t="str">
            <v>Ejecutivo de Cuentas Flota</v>
          </cell>
        </row>
        <row r="111">
          <cell r="M111" t="str">
            <v>Ejecutivo de leasing</v>
          </cell>
        </row>
        <row r="112">
          <cell r="M112" t="str">
            <v>Ejecutivo de Venta a Funcionarios</v>
          </cell>
        </row>
        <row r="113">
          <cell r="M113" t="str">
            <v>Ejecutivo Técnico de Flota</v>
          </cell>
        </row>
        <row r="114">
          <cell r="M114" t="str">
            <v>Encargada Logistica y Distribución</v>
          </cell>
        </row>
        <row r="115">
          <cell r="M115" t="str">
            <v>Encargado Administrativo</v>
          </cell>
        </row>
        <row r="116">
          <cell r="M116" t="str">
            <v>Encargado Bomba Combustible</v>
          </cell>
        </row>
        <row r="117">
          <cell r="M117" t="str">
            <v>Encargado de Accesorios</v>
          </cell>
        </row>
        <row r="118">
          <cell r="M118" t="str">
            <v>Encargado de Adm. de Contratos y Lic</v>
          </cell>
        </row>
        <row r="119">
          <cell r="M119" t="str">
            <v>Encargado de Beneficios</v>
          </cell>
        </row>
        <row r="120">
          <cell r="M120" t="str">
            <v>Encargado de Bodega</v>
          </cell>
        </row>
        <row r="121">
          <cell r="M121" t="str">
            <v>Encargado de Bodega Servicio Rental</v>
          </cell>
        </row>
        <row r="122">
          <cell r="M122" t="str">
            <v>Encargado de Bodega y Venta Mesón</v>
          </cell>
        </row>
        <row r="123">
          <cell r="M123" t="str">
            <v>Encargado de Desarme</v>
          </cell>
        </row>
        <row r="124">
          <cell r="M124" t="str">
            <v>Encargado de Despacho</v>
          </cell>
        </row>
        <row r="125">
          <cell r="M125" t="str">
            <v>Encargado de Distribución</v>
          </cell>
        </row>
        <row r="126">
          <cell r="M126" t="str">
            <v>Encargado de Local</v>
          </cell>
        </row>
        <row r="127">
          <cell r="M127" t="str">
            <v>Encargado de Operaciones</v>
          </cell>
        </row>
        <row r="128">
          <cell r="M128" t="str">
            <v>Encargado de Patio</v>
          </cell>
        </row>
        <row r="129">
          <cell r="M129" t="str">
            <v>Encargado de Repisas</v>
          </cell>
        </row>
        <row r="130">
          <cell r="M130" t="str">
            <v>Encargado de Repuestos</v>
          </cell>
        </row>
        <row r="131">
          <cell r="M131" t="str">
            <v>Encargado Sucursal</v>
          </cell>
        </row>
        <row r="132">
          <cell r="M132" t="str">
            <v>Especialista Técnico</v>
          </cell>
        </row>
        <row r="133">
          <cell r="M133" t="str">
            <v>Gerente Agrícola</v>
          </cell>
        </row>
        <row r="134">
          <cell r="M134" t="str">
            <v>Gerente Comercial Grupo BMW</v>
          </cell>
        </row>
        <row r="135">
          <cell r="M135" t="str">
            <v>Gerente Comercial Imp.Fortaleza</v>
          </cell>
        </row>
        <row r="136">
          <cell r="M136" t="str">
            <v>Gerente Comercial Retail</v>
          </cell>
        </row>
        <row r="137">
          <cell r="M137" t="str">
            <v>Gerente de Administración</v>
          </cell>
        </row>
        <row r="138">
          <cell r="M138" t="str">
            <v>Gerente de Auditoria</v>
          </cell>
        </row>
        <row r="139">
          <cell r="M139" t="str">
            <v>Gerente de Buses</v>
          </cell>
        </row>
        <row r="140">
          <cell r="M140" t="str">
            <v>Gerente de Camiones</v>
          </cell>
        </row>
        <row r="141">
          <cell r="M141" t="str">
            <v>Gerente de Construcción e Industria</v>
          </cell>
        </row>
        <row r="142">
          <cell r="M142" t="str">
            <v>Gerente de Contabilidad</v>
          </cell>
        </row>
        <row r="143">
          <cell r="M143" t="str">
            <v>Gerente de Control de Gestión</v>
          </cell>
        </row>
        <row r="144">
          <cell r="M144" t="str">
            <v>Gerente de Convenios</v>
          </cell>
        </row>
        <row r="145">
          <cell r="M145" t="str">
            <v>Gerente de División Hyundai</v>
          </cell>
        </row>
        <row r="146">
          <cell r="M146" t="str">
            <v>Gerente de División Maquinaria</v>
          </cell>
        </row>
        <row r="147">
          <cell r="M147" t="str">
            <v>Gerente de Finanzas</v>
          </cell>
        </row>
        <row r="148">
          <cell r="M148" t="str">
            <v>Gerente de Marketing</v>
          </cell>
        </row>
        <row r="149">
          <cell r="M149" t="str">
            <v>Gerente de Motos</v>
          </cell>
        </row>
        <row r="150">
          <cell r="M150" t="str">
            <v>Gerente de Negocios RTC</v>
          </cell>
        </row>
        <row r="151">
          <cell r="M151" t="str">
            <v>Gerente de Operaciones</v>
          </cell>
        </row>
        <row r="152">
          <cell r="M152" t="str">
            <v>Gerente de Proyectos</v>
          </cell>
        </row>
        <row r="153">
          <cell r="M153" t="str">
            <v>Gerente de Rental</v>
          </cell>
        </row>
        <row r="154">
          <cell r="M154" t="str">
            <v>Gerente de Repuestos</v>
          </cell>
        </row>
        <row r="155">
          <cell r="M155" t="str">
            <v>Gerente de Servicio Importadora</v>
          </cell>
        </row>
        <row r="156">
          <cell r="M156" t="str">
            <v>Gerente de Sistemas &amp; Procesos</v>
          </cell>
        </row>
        <row r="157">
          <cell r="M157" t="str">
            <v>Gerente de Ventas Importadora</v>
          </cell>
        </row>
        <row r="158">
          <cell r="M158" t="str">
            <v>Gerente de Ventas Retail</v>
          </cell>
        </row>
        <row r="159">
          <cell r="M159" t="str">
            <v>Gerente Desarrollo de Negocio</v>
          </cell>
        </row>
        <row r="160">
          <cell r="M160" t="str">
            <v>Gerente Oficina Shangai-China</v>
          </cell>
        </row>
        <row r="161">
          <cell r="M161" t="str">
            <v>Gerente Post Venta Retail</v>
          </cell>
        </row>
        <row r="162">
          <cell r="M162" t="str">
            <v>Gerente Unidad de Negocios Carmeiste</v>
          </cell>
        </row>
        <row r="163">
          <cell r="M163" t="str">
            <v>Gerente Unidad de Negocios RTC</v>
          </cell>
        </row>
        <row r="164">
          <cell r="M164" t="str">
            <v>Ingeniero de Administración</v>
          </cell>
        </row>
        <row r="165">
          <cell r="M165" t="str">
            <v>Ingeniero de Gestion Maquinaria</v>
          </cell>
        </row>
        <row r="166">
          <cell r="M166" t="str">
            <v>Ingeniero de Ventas</v>
          </cell>
        </row>
        <row r="167">
          <cell r="M167" t="str">
            <v>Inspector de Vehiculos en Consignaci</v>
          </cell>
        </row>
        <row r="168">
          <cell r="M168" t="str">
            <v>Instructor Técnico</v>
          </cell>
        </row>
        <row r="169">
          <cell r="M169" t="str">
            <v>Invitado Planning</v>
          </cell>
        </row>
        <row r="170">
          <cell r="M170" t="str">
            <v>Jardinero</v>
          </cell>
        </row>
        <row r="171">
          <cell r="M171" t="str">
            <v>Jefe Análisis de Repuestos</v>
          </cell>
        </row>
        <row r="172">
          <cell r="M172" t="str">
            <v>Jefe Comercial</v>
          </cell>
        </row>
        <row r="173">
          <cell r="M173" t="str">
            <v>Jefe de  Recepción y Despacho</v>
          </cell>
        </row>
        <row r="174">
          <cell r="M174" t="str">
            <v>Jefe de Abastecimiento Repuestos</v>
          </cell>
        </row>
        <row r="175">
          <cell r="M175" t="str">
            <v>Jefe de Administración Centro Norte</v>
          </cell>
        </row>
        <row r="176">
          <cell r="M176" t="str">
            <v>Jefe de Administración Centro Sur</v>
          </cell>
        </row>
        <row r="177">
          <cell r="M177" t="str">
            <v>Jefe de Adquisiciones</v>
          </cell>
        </row>
        <row r="178">
          <cell r="M178" t="str">
            <v>Jefe de Armaduria y Servicio Técnico</v>
          </cell>
        </row>
        <row r="179">
          <cell r="M179" t="str">
            <v>Jefe de Asistencia Técnica</v>
          </cell>
        </row>
        <row r="180">
          <cell r="M180" t="str">
            <v>Jefe de Bodega</v>
          </cell>
        </row>
        <row r="181">
          <cell r="M181" t="str">
            <v>Jefe de Capacitación Tecnica</v>
          </cell>
        </row>
        <row r="182">
          <cell r="M182" t="str">
            <v>Jefe de Centro de Distribución</v>
          </cell>
        </row>
        <row r="183">
          <cell r="M183" t="str">
            <v>Jefe de Cobranza</v>
          </cell>
        </row>
        <row r="184">
          <cell r="M184" t="str">
            <v>Jefe de Comercio Exterior</v>
          </cell>
        </row>
        <row r="185">
          <cell r="M185" t="str">
            <v>Jefe de Concesionario Hyundai</v>
          </cell>
        </row>
        <row r="186">
          <cell r="M186" t="str">
            <v>Jefe de Credito</v>
          </cell>
        </row>
        <row r="187">
          <cell r="M187" t="str">
            <v>Jefe de Garantía</v>
          </cell>
        </row>
        <row r="188">
          <cell r="M188" t="str">
            <v>Jefe de Logistica</v>
          </cell>
        </row>
        <row r="189">
          <cell r="M189" t="str">
            <v>Jefe de Marca</v>
          </cell>
        </row>
        <row r="190">
          <cell r="M190" t="str">
            <v>Jefe de Personal</v>
          </cell>
        </row>
        <row r="191">
          <cell r="M191" t="str">
            <v>Jefe de Planificación Centro de Dist</v>
          </cell>
        </row>
        <row r="192">
          <cell r="M192" t="str">
            <v>Jefe de Planificación Hyundai</v>
          </cell>
        </row>
        <row r="193">
          <cell r="M193" t="str">
            <v>Jefe de Planificación y Control</v>
          </cell>
        </row>
        <row r="194">
          <cell r="M194" t="str">
            <v>Jefe de Preentrega</v>
          </cell>
        </row>
        <row r="195">
          <cell r="M195" t="str">
            <v>Jefe de Proceso</v>
          </cell>
        </row>
        <row r="196">
          <cell r="M196" t="str">
            <v>Jefe de Proyecto  Soporte Tecnológic</v>
          </cell>
        </row>
        <row r="197">
          <cell r="M197" t="str">
            <v>Jefe de Proyectos de Arquitectura</v>
          </cell>
        </row>
        <row r="198">
          <cell r="M198" t="str">
            <v>Jefe de Proyectos Gestión</v>
          </cell>
        </row>
        <row r="199">
          <cell r="M199" t="str">
            <v>Jefe de Proyectos TI</v>
          </cell>
        </row>
        <row r="200">
          <cell r="M200" t="str">
            <v>Jefe de Red</v>
          </cell>
        </row>
        <row r="201">
          <cell r="M201" t="str">
            <v>Jefe de Red Concesionario</v>
          </cell>
        </row>
        <row r="202">
          <cell r="M202" t="str">
            <v>Jefe de Red Motos</v>
          </cell>
        </row>
        <row r="203">
          <cell r="M203" t="str">
            <v>Jefe de Repuestos</v>
          </cell>
        </row>
        <row r="204">
          <cell r="M204" t="str">
            <v>Jefe de Seguridad</v>
          </cell>
        </row>
        <row r="205">
          <cell r="M205" t="str">
            <v>Jefe de Seguros y Créditos</v>
          </cell>
        </row>
        <row r="206">
          <cell r="M206" t="str">
            <v>Jefe de Servicio al Cliente</v>
          </cell>
        </row>
        <row r="207">
          <cell r="M207" t="str">
            <v>Jefe de Servicio Fortaleza</v>
          </cell>
        </row>
        <row r="208">
          <cell r="M208" t="str">
            <v>Jefe de Servicio Técnico</v>
          </cell>
        </row>
        <row r="209">
          <cell r="M209" t="str">
            <v>Jefe de Servicio Terreno</v>
          </cell>
        </row>
        <row r="210">
          <cell r="M210" t="str">
            <v>Jefe de Servicios Generales</v>
          </cell>
        </row>
        <row r="211">
          <cell r="M211" t="str">
            <v>Jefe de Sucursal</v>
          </cell>
        </row>
        <row r="212">
          <cell r="M212" t="str">
            <v>Jefe de Sucursal Keeway</v>
          </cell>
        </row>
        <row r="213">
          <cell r="M213" t="str">
            <v>Jefe de Técnica de Producto</v>
          </cell>
        </row>
        <row r="214">
          <cell r="M214" t="str">
            <v>Jefe de Venta Repuestos</v>
          </cell>
        </row>
        <row r="215">
          <cell r="M215" t="str">
            <v>Jefe de Ventas</v>
          </cell>
        </row>
        <row r="216">
          <cell r="M216" t="str">
            <v>Jefe de Ventas Construcción Industri</v>
          </cell>
        </row>
        <row r="217">
          <cell r="M217" t="str">
            <v>Jefe de Ventas Rental</v>
          </cell>
        </row>
        <row r="218">
          <cell r="M218" t="str">
            <v>Jefe Desabolladura y Pintura</v>
          </cell>
        </row>
        <row r="219">
          <cell r="M219" t="str">
            <v>Jefe Nacional de Servicios Maquinarí</v>
          </cell>
        </row>
        <row r="220">
          <cell r="M220" t="str">
            <v>Jefe Servicio Equipos de Taller</v>
          </cell>
        </row>
        <row r="221">
          <cell r="M221" t="str">
            <v>Jefe Sucursal Maquinaría</v>
          </cell>
        </row>
        <row r="222">
          <cell r="M222" t="str">
            <v>Jefe Tecnología e Infraestructura</v>
          </cell>
        </row>
        <row r="223">
          <cell r="M223" t="str">
            <v>Jefe Zonal de Servicio</v>
          </cell>
        </row>
        <row r="224">
          <cell r="M224" t="str">
            <v>Jefe Zonal de Servicio Norte</v>
          </cell>
        </row>
        <row r="225">
          <cell r="M225" t="str">
            <v>Jefe Zonal de Servicio Técnico</v>
          </cell>
        </row>
        <row r="226">
          <cell r="M226" t="str">
            <v>Lavador-Movilizador</v>
          </cell>
        </row>
        <row r="227">
          <cell r="M227" t="str">
            <v>Lavador-Movilizador-Auxiliar</v>
          </cell>
        </row>
        <row r="228">
          <cell r="M228" t="str">
            <v>Mantenedor de Aplicaciones</v>
          </cell>
        </row>
        <row r="229">
          <cell r="M229" t="str">
            <v>Mecánico</v>
          </cell>
        </row>
        <row r="230">
          <cell r="M230" t="str">
            <v>Mecánico 1°</v>
          </cell>
        </row>
        <row r="231">
          <cell r="M231" t="str">
            <v>Mecánico 1° Camiones</v>
          </cell>
        </row>
        <row r="232">
          <cell r="M232" t="str">
            <v>Mecánico de Camiones</v>
          </cell>
        </row>
        <row r="233">
          <cell r="M233" t="str">
            <v>Mecánico de Jaula</v>
          </cell>
        </row>
        <row r="234">
          <cell r="M234" t="str">
            <v>Mecánico de Línea</v>
          </cell>
        </row>
        <row r="235">
          <cell r="M235" t="str">
            <v>Mecánico de Línea Camiones</v>
          </cell>
        </row>
        <row r="236">
          <cell r="M236" t="str">
            <v>Mecánico de Motos</v>
          </cell>
        </row>
        <row r="237">
          <cell r="M237" t="str">
            <v>Mecánico de Terreno</v>
          </cell>
        </row>
        <row r="238">
          <cell r="M238" t="str">
            <v>Mecánico Línea Motos</v>
          </cell>
        </row>
        <row r="239">
          <cell r="M239" t="str">
            <v>Mecánico Master</v>
          </cell>
        </row>
        <row r="240">
          <cell r="M240" t="str">
            <v>Mecanico Nivel  I</v>
          </cell>
        </row>
        <row r="241">
          <cell r="M241" t="str">
            <v>Mecánico Nivel A</v>
          </cell>
        </row>
        <row r="242">
          <cell r="M242" t="str">
            <v>Mecánico Nivel B</v>
          </cell>
        </row>
        <row r="243">
          <cell r="M243" t="str">
            <v>Mecánico Nivel C</v>
          </cell>
        </row>
        <row r="244">
          <cell r="M244" t="str">
            <v>MECANICO NIVEL II</v>
          </cell>
        </row>
        <row r="245">
          <cell r="M245" t="str">
            <v>MECANICO NIVEL II SUPERIOR</v>
          </cell>
        </row>
        <row r="246">
          <cell r="M246" t="str">
            <v>Mensajero</v>
          </cell>
        </row>
        <row r="247">
          <cell r="M247" t="str">
            <v>Mensajero-Lavador-Movilizador</v>
          </cell>
        </row>
        <row r="248">
          <cell r="M248" t="str">
            <v>Movilizador</v>
          </cell>
        </row>
        <row r="249">
          <cell r="M249" t="str">
            <v>Movilizador de Pre Entrega</v>
          </cell>
        </row>
        <row r="250">
          <cell r="M250" t="str">
            <v>Pañolero</v>
          </cell>
        </row>
        <row r="251">
          <cell r="M251" t="str">
            <v>Peritador</v>
          </cell>
        </row>
        <row r="252">
          <cell r="M252" t="str">
            <v>Pintor</v>
          </cell>
        </row>
        <row r="253">
          <cell r="M253" t="str">
            <v>Pintor de Motos</v>
          </cell>
        </row>
        <row r="254">
          <cell r="M254" t="str">
            <v>Planificador Comercial</v>
          </cell>
        </row>
        <row r="255">
          <cell r="M255" t="str">
            <v>Preparador</v>
          </cell>
        </row>
        <row r="256">
          <cell r="M256" t="str">
            <v>Presidente Ejecutivo</v>
          </cell>
        </row>
        <row r="257">
          <cell r="M257" t="str">
            <v>Prevencionista de Riesgos</v>
          </cell>
        </row>
        <row r="258">
          <cell r="M258" t="str">
            <v>Product Manager</v>
          </cell>
        </row>
        <row r="259">
          <cell r="M259" t="str">
            <v>Product Manager Agricola</v>
          </cell>
        </row>
        <row r="260">
          <cell r="M260" t="str">
            <v>Product Manager Baterias</v>
          </cell>
        </row>
        <row r="261">
          <cell r="M261" t="str">
            <v>Product Manager Case</v>
          </cell>
        </row>
        <row r="262">
          <cell r="M262" t="str">
            <v>Product Manager Generación</v>
          </cell>
        </row>
        <row r="263">
          <cell r="M263" t="str">
            <v>Product Manager Heli y Shantui</v>
          </cell>
        </row>
        <row r="264">
          <cell r="M264" t="str">
            <v>Product Manager Mitsubishi</v>
          </cell>
        </row>
        <row r="265">
          <cell r="M265" t="str">
            <v>Product Manager Repuestos y Servicio</v>
          </cell>
        </row>
        <row r="266">
          <cell r="M266" t="str">
            <v>Project Manager</v>
          </cell>
        </row>
        <row r="267">
          <cell r="M267" t="str">
            <v>Recepcion de Valijas</v>
          </cell>
        </row>
        <row r="268">
          <cell r="M268" t="str">
            <v>Representante de Venta</v>
          </cell>
        </row>
        <row r="269">
          <cell r="M269" t="str">
            <v>Representante de Ventas Camiones</v>
          </cell>
        </row>
        <row r="270">
          <cell r="M270" t="str">
            <v>Representante de Ventas Rental Usado</v>
          </cell>
        </row>
        <row r="271">
          <cell r="M271" t="str">
            <v>Secretaria</v>
          </cell>
        </row>
        <row r="272">
          <cell r="M272" t="str">
            <v>Secretaria / Recepcionista</v>
          </cell>
        </row>
        <row r="273">
          <cell r="M273" t="str">
            <v>Soporte de Sistemas</v>
          </cell>
        </row>
        <row r="274">
          <cell r="M274" t="str">
            <v>Soporte Post Venta</v>
          </cell>
        </row>
        <row r="275">
          <cell r="M275" t="str">
            <v>Sub Gerente Administración y Control</v>
          </cell>
        </row>
        <row r="276">
          <cell r="M276" t="str">
            <v>Sub Gerente CRM</v>
          </cell>
        </row>
        <row r="277">
          <cell r="M277" t="str">
            <v>Sub Gerente de Compensaciones</v>
          </cell>
        </row>
        <row r="278">
          <cell r="M278" t="str">
            <v>Sub Gerente de Desarrollo</v>
          </cell>
        </row>
        <row r="279">
          <cell r="M279" t="str">
            <v>Sub Gerente de Desarrollo Organizaci</v>
          </cell>
        </row>
        <row r="280">
          <cell r="M280" t="str">
            <v>Sub Gerente de Flota</v>
          </cell>
        </row>
        <row r="281">
          <cell r="M281" t="str">
            <v>Sub Gerente de Planificación y Desar</v>
          </cell>
        </row>
        <row r="282">
          <cell r="M282" t="str">
            <v>Sub Gerente de Repuestos Fortaleza</v>
          </cell>
        </row>
        <row r="283">
          <cell r="M283" t="str">
            <v>Sub Gerente de Tesorería</v>
          </cell>
        </row>
        <row r="284">
          <cell r="M284" t="str">
            <v>Sub Gerente de Ventas Camiones</v>
          </cell>
        </row>
        <row r="285">
          <cell r="M285" t="str">
            <v>Sub Gerente Infraestructura</v>
          </cell>
        </row>
        <row r="286">
          <cell r="M286" t="str">
            <v>Sub Gerente Zonal Centro Sur</v>
          </cell>
        </row>
        <row r="287">
          <cell r="M287" t="str">
            <v>Sub Gerente Zonal de Ventas</v>
          </cell>
        </row>
        <row r="288">
          <cell r="M288" t="str">
            <v>Sub Gerente Zonal Maquinaria</v>
          </cell>
        </row>
        <row r="289">
          <cell r="M289" t="str">
            <v>Sub Gerente Zonal Norte</v>
          </cell>
        </row>
        <row r="290">
          <cell r="M290" t="str">
            <v>Subgerente de Crédito y Cobranza</v>
          </cell>
        </row>
        <row r="291">
          <cell r="M291" t="str">
            <v>Sub-Gerente Regional</v>
          </cell>
        </row>
        <row r="292">
          <cell r="M292" t="str">
            <v>Subgerente Zonal Centro Maquinaría</v>
          </cell>
        </row>
        <row r="293">
          <cell r="M293" t="str">
            <v>Supervisor Abastecimiento y Bodegas</v>
          </cell>
        </row>
        <row r="294">
          <cell r="M294" t="str">
            <v>Supervisor Call Center</v>
          </cell>
        </row>
        <row r="295">
          <cell r="M295" t="str">
            <v>Supervisor Comercial</v>
          </cell>
        </row>
        <row r="296">
          <cell r="M296" t="str">
            <v>Supervisor Comercial Red Concesionar</v>
          </cell>
        </row>
        <row r="297">
          <cell r="M297" t="str">
            <v>Supervisor Contable</v>
          </cell>
        </row>
        <row r="298">
          <cell r="M298" t="str">
            <v>Supervisor de Bodega</v>
          </cell>
        </row>
        <row r="299">
          <cell r="M299" t="str">
            <v>Supervisor de Camiones Zona Centro S</v>
          </cell>
        </row>
        <row r="300">
          <cell r="M300" t="str">
            <v>Supervisor de Camiones Zona Sur</v>
          </cell>
        </row>
        <row r="301">
          <cell r="M301" t="str">
            <v>Supervisor de Desabolladura</v>
          </cell>
        </row>
        <row r="302">
          <cell r="M302" t="str">
            <v>Supervisor de Distribuidores</v>
          </cell>
        </row>
        <row r="303">
          <cell r="M303" t="str">
            <v>Supervisor de Marca</v>
          </cell>
        </row>
        <row r="304">
          <cell r="M304" t="str">
            <v>Supervisor de Mecánicos</v>
          </cell>
        </row>
        <row r="305">
          <cell r="M305" t="str">
            <v>Supervisor de Operaciones</v>
          </cell>
        </row>
        <row r="306">
          <cell r="M306" t="str">
            <v>Supervisor de Operaciones y Logístic</v>
          </cell>
        </row>
        <row r="307">
          <cell r="M307" t="str">
            <v>Supervisor de Pintura y Armado</v>
          </cell>
        </row>
        <row r="308">
          <cell r="M308" t="str">
            <v>Supervisor de Preentrega</v>
          </cell>
        </row>
        <row r="309">
          <cell r="M309" t="str">
            <v>Supervisor de Preentrega Mahindra</v>
          </cell>
        </row>
        <row r="310">
          <cell r="M310" t="str">
            <v>Supervisor de Recepción</v>
          </cell>
        </row>
        <row r="311">
          <cell r="M311" t="str">
            <v>Supervisor de Recepcion de Facturas</v>
          </cell>
        </row>
        <row r="312">
          <cell r="M312" t="str">
            <v>Supervisor de Repuestos</v>
          </cell>
        </row>
        <row r="313">
          <cell r="M313" t="str">
            <v>Supervisor de Repuestos Zona Sur</v>
          </cell>
        </row>
        <row r="314">
          <cell r="M314" t="str">
            <v>Supervisor de Servicio</v>
          </cell>
        </row>
        <row r="315">
          <cell r="M315" t="str">
            <v>Supervisor de Taller</v>
          </cell>
        </row>
        <row r="316">
          <cell r="M316" t="str">
            <v>Supervisor de Terreno</v>
          </cell>
        </row>
        <row r="317">
          <cell r="M317" t="str">
            <v>Supervisor de Tesoreria</v>
          </cell>
        </row>
        <row r="318">
          <cell r="M318" t="str">
            <v>Supervisor de Ventas</v>
          </cell>
        </row>
        <row r="319">
          <cell r="M319" t="str">
            <v>Supervisor de Ventas Fortaleza</v>
          </cell>
        </row>
        <row r="320">
          <cell r="M320" t="str">
            <v>Supervisor de Ventas Hyundai</v>
          </cell>
        </row>
        <row r="321">
          <cell r="M321" t="str">
            <v>Supervisor Mecánicos</v>
          </cell>
        </row>
        <row r="322">
          <cell r="M322" t="str">
            <v>Supervisor Motos</v>
          </cell>
        </row>
        <row r="323">
          <cell r="M323" t="str">
            <v>Supervisor Técnico de Buses</v>
          </cell>
        </row>
        <row r="324">
          <cell r="M324" t="str">
            <v>Supervisor Zonal Fortaleza</v>
          </cell>
        </row>
        <row r="325">
          <cell r="M325" t="str">
            <v>Técnico Aprendiz</v>
          </cell>
        </row>
        <row r="326">
          <cell r="M326" t="str">
            <v>Técnico Certificado</v>
          </cell>
        </row>
        <row r="327">
          <cell r="M327" t="str">
            <v>Técnico de Accesorio</v>
          </cell>
        </row>
        <row r="328">
          <cell r="M328" t="str">
            <v>Técnico de Homologación</v>
          </cell>
        </row>
        <row r="329">
          <cell r="M329" t="str">
            <v>Técnico de Mantención</v>
          </cell>
        </row>
        <row r="330">
          <cell r="M330" t="str">
            <v>Técnico de Producto</v>
          </cell>
        </row>
        <row r="331">
          <cell r="M331" t="str">
            <v>Técnico Eléctrico</v>
          </cell>
        </row>
        <row r="332">
          <cell r="M332" t="str">
            <v>Técnico Especialista</v>
          </cell>
        </row>
        <row r="333">
          <cell r="M333" t="str">
            <v>Técnico Experto I</v>
          </cell>
        </row>
        <row r="334">
          <cell r="M334" t="str">
            <v>Técnico Experto II</v>
          </cell>
        </row>
        <row r="335">
          <cell r="M335" t="str">
            <v>Técnico Experto III</v>
          </cell>
        </row>
        <row r="336">
          <cell r="M336" t="str">
            <v>Tecnico Master</v>
          </cell>
        </row>
        <row r="337">
          <cell r="M337" t="str">
            <v>Técnico Mecánico</v>
          </cell>
        </row>
        <row r="338">
          <cell r="M338" t="str">
            <v>Técnico Mecánico Usados</v>
          </cell>
        </row>
        <row r="339">
          <cell r="M339" t="str">
            <v>Tecnico Nivel B</v>
          </cell>
        </row>
        <row r="340">
          <cell r="M340" t="str">
            <v>Tecnico Nivel C</v>
          </cell>
        </row>
        <row r="341">
          <cell r="M341" t="str">
            <v>Telefonista SVT</v>
          </cell>
        </row>
        <row r="342">
          <cell r="M342" t="str">
            <v>Torre de control</v>
          </cell>
        </row>
        <row r="343">
          <cell r="M343" t="str">
            <v>Vendedor de Accesorios</v>
          </cell>
        </row>
        <row r="344">
          <cell r="M344" t="str">
            <v>Vendedor de Baterias</v>
          </cell>
        </row>
        <row r="345">
          <cell r="M345" t="str">
            <v>Vendedor de Call Center</v>
          </cell>
        </row>
        <row r="346">
          <cell r="M346" t="str">
            <v>Vendedor de Convenios</v>
          </cell>
        </row>
        <row r="347">
          <cell r="M347" t="str">
            <v>Vendedor de Equipo Taller</v>
          </cell>
        </row>
        <row r="348">
          <cell r="M348" t="str">
            <v>Vendedor de Flota</v>
          </cell>
        </row>
        <row r="349">
          <cell r="M349" t="str">
            <v>Vendedor de Insumos</v>
          </cell>
        </row>
        <row r="350">
          <cell r="M350" t="str">
            <v>Vendedor de Maquinaría CASE</v>
          </cell>
        </row>
        <row r="351">
          <cell r="M351" t="str">
            <v>Vendedor de Mesón</v>
          </cell>
        </row>
        <row r="352">
          <cell r="M352" t="str">
            <v>Vendedor de Mesón y Terreno</v>
          </cell>
        </row>
        <row r="353">
          <cell r="M353" t="str">
            <v>Vendedor de Meson Zofri Part</v>
          </cell>
        </row>
        <row r="354">
          <cell r="M354" t="str">
            <v>Vendedor de Repuestos</v>
          </cell>
        </row>
        <row r="355">
          <cell r="M355" t="str">
            <v>Vendedor de Repuestos Servicio Técni</v>
          </cell>
        </row>
        <row r="356">
          <cell r="M356" t="str">
            <v>Vendedor de Terreno</v>
          </cell>
        </row>
        <row r="357">
          <cell r="M357" t="str">
            <v>Vendedor de Terreno Baterias</v>
          </cell>
        </row>
        <row r="358">
          <cell r="M358" t="str">
            <v>Vendedor Grua Horquilla</v>
          </cell>
        </row>
        <row r="359">
          <cell r="M359" t="str">
            <v>Vendedor Maquinaría Shantui</v>
          </cell>
        </row>
        <row r="360">
          <cell r="M360" t="str">
            <v>Vendedor Multiproducto</v>
          </cell>
        </row>
        <row r="361">
          <cell r="M361" t="str">
            <v>Vendedor Servicios y Repuestos Terre</v>
          </cell>
        </row>
        <row r="362">
          <cell r="M362" t="str">
            <v>Vice Presidente de Auditoría</v>
          </cell>
        </row>
        <row r="363">
          <cell r="M363" t="str">
            <v>Vicepresidente Comercial</v>
          </cell>
        </row>
        <row r="364">
          <cell r="M364" t="str">
            <v>Vicepresidente Controller</v>
          </cell>
        </row>
        <row r="365">
          <cell r="M365" t="str">
            <v>Vicepresidente de Adm &amp; Finanzas</v>
          </cell>
        </row>
        <row r="366">
          <cell r="M366" t="str">
            <v>Vicepresidente de Recursos Humanos</v>
          </cell>
        </row>
        <row r="367">
          <cell r="M367" t="str">
            <v>Vicepresidente Marketing</v>
          </cell>
        </row>
        <row r="368">
          <cell r="M368" t="str">
            <v>Vicepresidente Retail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PFleet"/>
      <sheetName val="Funcionarios"/>
      <sheetName val="CIF-FOB"/>
      <sheetName val="USD"/>
      <sheetName val="i10"/>
      <sheetName val="i10 Mex"/>
      <sheetName val="Estimación Vts"/>
      <sheetName val="YTD"/>
      <sheetName val="CALCULOS"/>
      <sheetName val="LP"/>
      <sheetName val="Bonos BV"/>
      <sheetName val="LP_Funcionarios_"/>
      <sheetName val="Comisiones"/>
      <sheetName val="Bonos BV_"/>
      <sheetName val="Margenes"/>
      <sheetName val="Stock"/>
      <sheetName val="EON"/>
      <sheetName val="PC EON"/>
      <sheetName val="i10 FL"/>
      <sheetName val="Getz"/>
      <sheetName val="Accent 3P"/>
      <sheetName val="Accent 4P"/>
      <sheetName val="PC i10"/>
      <sheetName val="Grand i10"/>
      <sheetName val="PC Grand i10"/>
      <sheetName val="Elantra"/>
      <sheetName val="Accent RB HB"/>
      <sheetName val="PC New Accent HB"/>
      <sheetName val="Elantra MD-JK"/>
      <sheetName val="i30"/>
      <sheetName val="Sonata + FL"/>
      <sheetName val="PC Elantra MD"/>
      <sheetName val="PC Elantra JK"/>
      <sheetName val="Accent RB 4P"/>
      <sheetName val="PC New Accent"/>
      <sheetName val="ELANTRA FL"/>
      <sheetName val="PC Elantra FL"/>
      <sheetName val="Elantra JK FL"/>
      <sheetName val="i30 GD"/>
      <sheetName val="PC New i30"/>
      <sheetName val="Veloster"/>
      <sheetName val="PC Veloster"/>
      <sheetName val="Azera"/>
      <sheetName val="Sonata LF"/>
      <sheetName val="PC New Sonata"/>
      <sheetName val="i40 SW"/>
      <sheetName val="Azera HG"/>
      <sheetName val="PC Azera 2015"/>
      <sheetName val="Genesis Coupe FL"/>
      <sheetName val="PC Genesis Coupe"/>
      <sheetName val="Genesis Coupe"/>
      <sheetName val="Coupe"/>
      <sheetName val="Tucson"/>
      <sheetName val="New Tucson"/>
      <sheetName val="Santa Fe"/>
      <sheetName val="Santa Fe FL"/>
      <sheetName val="Genesis Sedan"/>
      <sheetName val="Equus"/>
      <sheetName val="New Tucson TL"/>
      <sheetName val="PC TUCSON TL"/>
      <sheetName val="New Tucson FL"/>
      <sheetName val="PC Tucson"/>
      <sheetName val="Santa Fe DM"/>
      <sheetName val="PC New Santa Fe"/>
      <sheetName val="Grand Santa Fe"/>
      <sheetName val="PC Grand Santa Fe"/>
      <sheetName val="Veracruz"/>
      <sheetName val="New H-1 Furgon"/>
      <sheetName val="PC H1-Furgon"/>
      <sheetName val="New H-1 Minibus"/>
      <sheetName val="PC H1 Minibus"/>
      <sheetName val="HR"/>
      <sheetName val="PC H100 Porter"/>
      <sheetName val="Precios Especiales"/>
      <sheetName val="1.1 Informacion Global"/>
      <sheetName val="1.2 Hyundai"/>
      <sheetName val="Opcionales"/>
      <sheetName val="2.1 Unidades Vendidas"/>
      <sheetName val="2.2 MBC Hyundai x CeCo"/>
      <sheetName val="2.3 Bolsa de Gato"/>
      <sheetName val="Matrice"/>
      <sheetName val="Hoja2"/>
      <sheetName val="i10_Mex"/>
      <sheetName val="Estimación_Vts"/>
      <sheetName val="Bonos_BV"/>
      <sheetName val="Bonos_BV_"/>
      <sheetName val="PC_EON"/>
      <sheetName val="i10_FL"/>
      <sheetName val="Accent_3P"/>
      <sheetName val="Accent_4P"/>
      <sheetName val="PC_i10"/>
      <sheetName val="Grand_i10"/>
      <sheetName val="PC_Grand_i10"/>
      <sheetName val="Accent_RB_HB"/>
      <sheetName val="PC_New_Accent_HB"/>
      <sheetName val="Elantra_MD-JK"/>
      <sheetName val="Sonata_+_FL"/>
      <sheetName val="PC_Elantra_MD"/>
      <sheetName val="PC_Elantra_JK"/>
      <sheetName val="Accent_RB_4P"/>
      <sheetName val="PC_New_Accent"/>
      <sheetName val="ELANTRA_FL"/>
      <sheetName val="PC_Elantra_FL"/>
      <sheetName val="Elantra_JK_FL"/>
      <sheetName val="i30_GD"/>
      <sheetName val="PC_New_i30"/>
      <sheetName val="PC_Veloster"/>
      <sheetName val="Sonata_LF"/>
      <sheetName val="PC_New_Sonata"/>
      <sheetName val="i40_SW"/>
      <sheetName val="Azera_HG"/>
      <sheetName val="PC_Azera_2015"/>
      <sheetName val="Genesis_Coupe_FL"/>
      <sheetName val="PC_Genesis_Coupe"/>
      <sheetName val="Genesis_Coupe"/>
      <sheetName val="New_Tucson"/>
      <sheetName val="Santa_Fe"/>
      <sheetName val="Santa_Fe_FL"/>
      <sheetName val="Genesis_Sedan"/>
      <sheetName val="New_Tucson_TL"/>
      <sheetName val="PC_TUCSON_TL"/>
      <sheetName val="New_Tucson_FL"/>
      <sheetName val="PC_Tucson"/>
      <sheetName val="Santa_Fe_DM"/>
      <sheetName val="PC_New_Santa_Fe"/>
      <sheetName val="Grand_Santa_Fe"/>
      <sheetName val="PC_Grand_Santa_Fe"/>
      <sheetName val="New_H-1_Furgon"/>
      <sheetName val="PC_H1-Furgon"/>
      <sheetName val="New_H-1_Minibus"/>
      <sheetName val="PC_H1_Minibus"/>
      <sheetName val="PC_H100_Porter"/>
      <sheetName val="Precios_Especiales"/>
      <sheetName val="1_1_Informacion_Global"/>
      <sheetName val="1_2_Hyundai"/>
      <sheetName val="2_1_Unidades_Vendidas"/>
      <sheetName val="2_2_MBC_Hyundai_x_CeCo"/>
      <sheetName val="2_3_Bolsa_de_Gato"/>
    </sheetNames>
    <sheetDataSet>
      <sheetData sheetId="0"/>
      <sheetData sheetId="1"/>
      <sheetData sheetId="2">
        <row r="13">
          <cell r="F13">
            <v>9049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249">
          <cell r="E249">
            <v>713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>
        <row r="36">
          <cell r="W36">
            <v>600</v>
          </cell>
        </row>
      </sheetData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>
        <row r="36">
          <cell r="W36">
            <v>600</v>
          </cell>
        </row>
      </sheetData>
      <sheetData sheetId="134"/>
      <sheetData sheetId="135"/>
      <sheetData sheetId="136"/>
      <sheetData sheetId="13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 /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 /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 /><Relationship Id="rId2" Type="http://schemas.openxmlformats.org/officeDocument/2006/relationships/drawing" Target="../drawings/drawing3.xml" /><Relationship Id="rId1" Type="http://schemas.openxmlformats.org/officeDocument/2006/relationships/printerSettings" Target="../printerSettings/printerSettings3.bin" /><Relationship Id="rId4" Type="http://schemas.openxmlformats.org/officeDocument/2006/relationships/comments" Target="../comments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A1:Z108"/>
  <sheetViews>
    <sheetView showGridLines="0" tabSelected="1" zoomScale="90" zoomScaleNormal="90" workbookViewId="0" xr3:uid="{AEA406A1-0E4B-5B11-9CD5-51D6E497D94C}">
      <pane xSplit="2" ySplit="6" topLeftCell="C7" activePane="bottomRight" state="frozen"/>
      <selection activeCell="B6" sqref="B6"/>
      <selection pane="bottomLeft" activeCell="B6" sqref="B6"/>
      <selection pane="topRight" activeCell="B6" sqref="B6"/>
      <selection pane="bottomRight" activeCell="C1" sqref="C1"/>
    </sheetView>
  </sheetViews>
  <sheetFormatPr defaultColWidth="14.66015625" defaultRowHeight="14.25" x14ac:dyDescent="0.2"/>
  <cols>
    <col min="1" max="1" width="3.62890625" style="37" customWidth="1"/>
    <col min="2" max="2" width="46.41015625" style="37" customWidth="1"/>
    <col min="3" max="3" width="8.7421875" style="7" customWidth="1"/>
    <col min="4" max="4" width="8.7421875" style="53" customWidth="1"/>
    <col min="5" max="7" width="8.7421875" style="54" customWidth="1"/>
    <col min="8" max="12" width="8.7421875" style="39" customWidth="1"/>
    <col min="13" max="13" width="8.7421875" style="18" customWidth="1"/>
    <col min="14" max="14" width="8.7421875" style="19" customWidth="1"/>
    <col min="15" max="15" width="14.2578125" style="39" customWidth="1"/>
    <col min="16" max="16" width="8.7421875" style="39" customWidth="1"/>
    <col min="17" max="23" width="8.7421875" style="19" customWidth="1"/>
    <col min="24" max="24" width="15.33203125" style="19" customWidth="1"/>
    <col min="25" max="25" width="2.015625" style="21" customWidth="1"/>
    <col min="26" max="26" width="14.9296875" style="21" customWidth="1"/>
    <col min="27" max="16384" width="14.66015625" style="21"/>
  </cols>
  <sheetData>
    <row r="1" spans="1:26" s="2" customFormat="1" ht="52.5" customHeight="1" x14ac:dyDescent="0.2">
      <c r="A1" s="1"/>
      <c r="B1" s="1"/>
      <c r="C1" s="1"/>
      <c r="D1" s="1"/>
      <c r="G1" s="3"/>
      <c r="H1" s="3"/>
      <c r="I1" s="2" t="s">
        <v>301</v>
      </c>
      <c r="K1" s="3"/>
      <c r="L1" s="3"/>
      <c r="M1" s="3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6" s="5" customFormat="1" ht="21.75" customHeight="1" x14ac:dyDescent="0.2">
      <c r="A2" s="4"/>
      <c r="B2" s="4"/>
      <c r="C2" s="4"/>
      <c r="D2" s="4"/>
      <c r="E2" s="4"/>
      <c r="H2" s="4"/>
      <c r="J2" s="6" t="s">
        <v>302</v>
      </c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</row>
    <row r="3" spans="1:26" s="5" customFormat="1" ht="6" customHeight="1" x14ac:dyDescent="0.2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</row>
    <row r="4" spans="1:26" s="5" customFormat="1" ht="6" customHeight="1" x14ac:dyDescent="0.2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</row>
    <row r="5" spans="1:26" s="5" customFormat="1" ht="13.5" customHeight="1" x14ac:dyDescent="0.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</row>
    <row r="6" spans="1:26" s="13" customFormat="1" ht="87" customHeight="1" x14ac:dyDescent="0.2">
      <c r="A6" s="7"/>
      <c r="B6" s="8" t="s">
        <v>0</v>
      </c>
      <c r="C6" s="9" t="s">
        <v>1</v>
      </c>
      <c r="D6" s="9" t="s">
        <v>2</v>
      </c>
      <c r="E6" s="10" t="s">
        <v>3</v>
      </c>
      <c r="F6" s="9" t="s">
        <v>4</v>
      </c>
      <c r="G6" s="9" t="s">
        <v>5</v>
      </c>
      <c r="H6" s="9" t="s">
        <v>6</v>
      </c>
      <c r="I6" s="9" t="s">
        <v>7</v>
      </c>
      <c r="J6" s="9" t="s">
        <v>8</v>
      </c>
      <c r="K6" s="9" t="s">
        <v>9</v>
      </c>
      <c r="L6" s="9" t="s">
        <v>10</v>
      </c>
      <c r="M6" s="9" t="s">
        <v>11</v>
      </c>
      <c r="N6" s="9" t="s">
        <v>12</v>
      </c>
      <c r="O6" s="9" t="s">
        <v>13</v>
      </c>
      <c r="P6" s="9" t="s">
        <v>14</v>
      </c>
      <c r="Q6" s="9" t="s">
        <v>15</v>
      </c>
      <c r="R6" s="9" t="s">
        <v>16</v>
      </c>
      <c r="S6" s="9" t="s">
        <v>17</v>
      </c>
      <c r="T6" s="9" t="s">
        <v>18</v>
      </c>
      <c r="U6" s="9" t="s">
        <v>19</v>
      </c>
      <c r="V6" s="9" t="s">
        <v>20</v>
      </c>
      <c r="W6" s="11" t="s">
        <v>21</v>
      </c>
      <c r="X6" s="12" t="s">
        <v>164</v>
      </c>
      <c r="Z6" s="150" t="s">
        <v>363</v>
      </c>
    </row>
    <row r="7" spans="1:26" ht="6" customHeight="1" x14ac:dyDescent="0.2">
      <c r="A7" s="4"/>
      <c r="B7" s="14"/>
      <c r="C7" s="15"/>
      <c r="D7" s="16"/>
      <c r="E7" s="16"/>
      <c r="F7" s="16"/>
      <c r="G7" s="17"/>
      <c r="H7" s="17"/>
      <c r="I7" s="17"/>
      <c r="J7" s="17"/>
      <c r="K7" s="17"/>
      <c r="L7" s="18"/>
      <c r="M7" s="19"/>
      <c r="N7" s="17"/>
      <c r="O7" s="17"/>
      <c r="P7" s="17"/>
      <c r="Q7" s="17"/>
      <c r="X7" s="20"/>
    </row>
    <row r="8" spans="1:26" ht="6" customHeight="1" x14ac:dyDescent="0.2">
      <c r="A8" s="4"/>
      <c r="B8" s="14"/>
      <c r="C8" s="15"/>
      <c r="D8" s="16"/>
      <c r="E8" s="16"/>
      <c r="F8" s="16"/>
      <c r="G8" s="17"/>
      <c r="H8" s="17"/>
      <c r="I8" s="17"/>
      <c r="J8" s="17"/>
      <c r="K8" s="17"/>
      <c r="L8" s="18"/>
      <c r="M8" s="19"/>
      <c r="N8" s="17"/>
      <c r="O8" s="17"/>
      <c r="P8" s="17"/>
      <c r="Q8" s="17"/>
      <c r="X8" s="20"/>
    </row>
    <row r="9" spans="1:26" s="13" customFormat="1" ht="15" x14ac:dyDescent="0.2">
      <c r="A9" s="7"/>
      <c r="B9" s="8" t="s">
        <v>22</v>
      </c>
      <c r="C9" s="22"/>
      <c r="D9" s="22"/>
      <c r="E9" s="23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4"/>
      <c r="X9" s="12"/>
      <c r="Z9" s="12"/>
    </row>
    <row r="10" spans="1:26" s="32" customFormat="1" ht="15" customHeight="1" x14ac:dyDescent="0.2">
      <c r="A10" s="25">
        <v>1</v>
      </c>
      <c r="B10" s="25" t="s">
        <v>37</v>
      </c>
      <c r="C10" s="26" t="s">
        <v>132</v>
      </c>
      <c r="D10" s="27" t="s">
        <v>133</v>
      </c>
      <c r="E10" s="28">
        <v>1000</v>
      </c>
      <c r="F10" s="27">
        <v>65</v>
      </c>
      <c r="G10" s="27">
        <v>2</v>
      </c>
      <c r="H10" s="27"/>
      <c r="I10" s="27" t="s">
        <v>134</v>
      </c>
      <c r="J10" s="27"/>
      <c r="K10" s="27" t="s">
        <v>134</v>
      </c>
      <c r="L10" s="27"/>
      <c r="M10" s="27"/>
      <c r="N10" s="29"/>
      <c r="O10" s="27"/>
      <c r="P10" s="30" t="s">
        <v>135</v>
      </c>
      <c r="Q10" s="29"/>
      <c r="R10" s="27"/>
      <c r="S10" s="30"/>
      <c r="T10" s="27" t="s">
        <v>136</v>
      </c>
      <c r="U10" s="27"/>
      <c r="V10" s="27"/>
      <c r="W10" s="27"/>
      <c r="X10" s="31">
        <f>VLOOKUP(B10,'Bonos BV LPF 04-18'!$B$7:$J$97,9,0)</f>
        <v>5519300</v>
      </c>
      <c r="Z10" s="156">
        <v>6690000</v>
      </c>
    </row>
    <row r="11" spans="1:26" s="32" customFormat="1" ht="15" customHeight="1" x14ac:dyDescent="0.2">
      <c r="A11" s="25">
        <v>2</v>
      </c>
      <c r="B11" s="25" t="s">
        <v>38</v>
      </c>
      <c r="C11" s="26" t="s">
        <v>132</v>
      </c>
      <c r="D11" s="27" t="s">
        <v>133</v>
      </c>
      <c r="E11" s="28">
        <v>1000</v>
      </c>
      <c r="F11" s="27">
        <v>65</v>
      </c>
      <c r="G11" s="27">
        <v>2</v>
      </c>
      <c r="H11" s="27"/>
      <c r="I11" s="27" t="s">
        <v>134</v>
      </c>
      <c r="J11" s="27"/>
      <c r="K11" s="27" t="s">
        <v>134</v>
      </c>
      <c r="L11" s="27"/>
      <c r="M11" s="27"/>
      <c r="N11" s="29"/>
      <c r="O11" s="27"/>
      <c r="P11" s="30" t="s">
        <v>135</v>
      </c>
      <c r="Q11" s="29" t="s">
        <v>134</v>
      </c>
      <c r="R11" s="27"/>
      <c r="S11" s="30"/>
      <c r="T11" s="27" t="s">
        <v>136</v>
      </c>
      <c r="U11" s="27"/>
      <c r="V11" s="27"/>
      <c r="W11" s="27"/>
      <c r="X11" s="31">
        <f>VLOOKUP(B11,'Bonos BV LPF 04-18'!$B$7:$J$97,9,0)</f>
        <v>5616300</v>
      </c>
      <c r="Z11" s="156">
        <v>7590000</v>
      </c>
    </row>
    <row r="12" spans="1:26" s="32" customFormat="1" ht="15" customHeight="1" x14ac:dyDescent="0.2">
      <c r="A12" s="25">
        <v>3</v>
      </c>
      <c r="B12" s="25" t="s">
        <v>39</v>
      </c>
      <c r="C12" s="26" t="s">
        <v>132</v>
      </c>
      <c r="D12" s="27" t="s">
        <v>133</v>
      </c>
      <c r="E12" s="28">
        <v>1200</v>
      </c>
      <c r="F12" s="27">
        <v>86</v>
      </c>
      <c r="G12" s="27">
        <v>2</v>
      </c>
      <c r="H12" s="27"/>
      <c r="I12" s="27" t="s">
        <v>134</v>
      </c>
      <c r="J12" s="27" t="s">
        <v>137</v>
      </c>
      <c r="K12" s="27" t="s">
        <v>134</v>
      </c>
      <c r="L12" s="27"/>
      <c r="M12" s="27"/>
      <c r="N12" s="29"/>
      <c r="O12" s="27"/>
      <c r="P12" s="30" t="s">
        <v>135</v>
      </c>
      <c r="Q12" s="29" t="s">
        <v>134</v>
      </c>
      <c r="R12" s="27"/>
      <c r="S12" s="30" t="s">
        <v>138</v>
      </c>
      <c r="T12" s="27" t="s">
        <v>136</v>
      </c>
      <c r="U12" s="27"/>
      <c r="V12" s="27"/>
      <c r="W12" s="27"/>
      <c r="X12" s="31">
        <f>VLOOKUP(B12,'Bonos BV LPF 04-18'!$B$7:$J$97,9,0)</f>
        <v>6780300</v>
      </c>
      <c r="Z12" s="156">
        <v>8290000</v>
      </c>
    </row>
    <row r="13" spans="1:26" s="32" customFormat="1" ht="15" customHeight="1" x14ac:dyDescent="0.2">
      <c r="A13" s="25">
        <v>4</v>
      </c>
      <c r="B13" s="25" t="s">
        <v>163</v>
      </c>
      <c r="C13" s="26" t="s">
        <v>132</v>
      </c>
      <c r="D13" s="27" t="s">
        <v>133</v>
      </c>
      <c r="E13" s="28">
        <v>1200</v>
      </c>
      <c r="F13" s="27">
        <v>86</v>
      </c>
      <c r="G13" s="27">
        <v>2</v>
      </c>
      <c r="H13" s="27" t="s">
        <v>134</v>
      </c>
      <c r="I13" s="27" t="s">
        <v>134</v>
      </c>
      <c r="J13" s="27" t="s">
        <v>137</v>
      </c>
      <c r="K13" s="27" t="s">
        <v>134</v>
      </c>
      <c r="L13" s="27"/>
      <c r="M13" s="27"/>
      <c r="N13" s="29"/>
      <c r="O13" s="27"/>
      <c r="P13" s="30" t="s">
        <v>135</v>
      </c>
      <c r="Q13" s="29" t="s">
        <v>134</v>
      </c>
      <c r="R13" s="27"/>
      <c r="S13" s="30" t="s">
        <v>138</v>
      </c>
      <c r="T13" s="27" t="s">
        <v>136</v>
      </c>
      <c r="U13" s="27"/>
      <c r="V13" s="27"/>
      <c r="W13" s="27"/>
      <c r="X13" s="31">
        <f>VLOOKUP(B13,'Bonos BV LPF 04-18'!$B$7:$J$97,9,0)</f>
        <v>7071300</v>
      </c>
      <c r="Z13" s="156">
        <v>8490000</v>
      </c>
    </row>
    <row r="14" spans="1:26" s="32" customFormat="1" ht="15" customHeight="1" x14ac:dyDescent="0.2">
      <c r="A14" s="25">
        <v>5</v>
      </c>
      <c r="B14" s="25" t="s">
        <v>40</v>
      </c>
      <c r="C14" s="26" t="s">
        <v>132</v>
      </c>
      <c r="D14" s="29" t="s">
        <v>139</v>
      </c>
      <c r="E14" s="33">
        <v>1200</v>
      </c>
      <c r="F14" s="29">
        <v>86</v>
      </c>
      <c r="G14" s="29">
        <v>2</v>
      </c>
      <c r="H14" s="29" t="s">
        <v>134</v>
      </c>
      <c r="I14" s="29" t="s">
        <v>134</v>
      </c>
      <c r="J14" s="29" t="s">
        <v>137</v>
      </c>
      <c r="K14" s="29" t="s">
        <v>134</v>
      </c>
      <c r="L14" s="29"/>
      <c r="M14" s="29"/>
      <c r="N14" s="29"/>
      <c r="O14" s="29"/>
      <c r="P14" s="29" t="s">
        <v>135</v>
      </c>
      <c r="Q14" s="29" t="s">
        <v>134</v>
      </c>
      <c r="R14" s="29" t="s">
        <v>134</v>
      </c>
      <c r="S14" s="30" t="s">
        <v>138</v>
      </c>
      <c r="T14" s="29" t="s">
        <v>136</v>
      </c>
      <c r="U14" s="29"/>
      <c r="V14" s="29"/>
      <c r="W14" s="29"/>
      <c r="X14" s="31">
        <f>VLOOKUP(B14,'Bonos BV LPF 04-18'!$B$7:$J$97,9,0)</f>
        <v>8361000</v>
      </c>
      <c r="Z14" s="156">
        <v>9290000</v>
      </c>
    </row>
    <row r="15" spans="1:26" ht="6" customHeight="1" x14ac:dyDescent="0.2">
      <c r="A15" s="4"/>
      <c r="B15" s="115"/>
      <c r="C15" s="116"/>
      <c r="D15" s="36"/>
      <c r="E15" s="44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117"/>
      <c r="Z15" s="20"/>
    </row>
    <row r="16" spans="1:26" s="13" customFormat="1" ht="15" x14ac:dyDescent="0.2">
      <c r="A16" s="7"/>
      <c r="B16" s="8" t="s">
        <v>23</v>
      </c>
      <c r="C16" s="22"/>
      <c r="D16" s="22"/>
      <c r="E16" s="23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4"/>
      <c r="X16" s="12"/>
      <c r="Z16" s="12"/>
    </row>
    <row r="17" spans="1:26" s="32" customFormat="1" ht="15" customHeight="1" x14ac:dyDescent="0.2">
      <c r="A17" s="25">
        <v>6</v>
      </c>
      <c r="B17" s="25" t="s">
        <v>66</v>
      </c>
      <c r="C17" s="26" t="s">
        <v>140</v>
      </c>
      <c r="D17" s="27" t="s">
        <v>133</v>
      </c>
      <c r="E17" s="28">
        <v>1200</v>
      </c>
      <c r="F17" s="27">
        <v>86</v>
      </c>
      <c r="G17" s="27">
        <v>2</v>
      </c>
      <c r="H17" s="27"/>
      <c r="I17" s="27" t="s">
        <v>134</v>
      </c>
      <c r="J17" s="27"/>
      <c r="K17" s="27"/>
      <c r="L17" s="27"/>
      <c r="M17" s="27"/>
      <c r="N17" s="29"/>
      <c r="O17" s="27"/>
      <c r="P17" s="30" t="s">
        <v>135</v>
      </c>
      <c r="Q17" s="29"/>
      <c r="R17" s="27"/>
      <c r="S17" s="30"/>
      <c r="T17" s="27" t="s">
        <v>136</v>
      </c>
      <c r="U17" s="27"/>
      <c r="V17" s="27"/>
      <c r="W17" s="27"/>
      <c r="X17" s="31">
        <f>VLOOKUP(B17,'Bonos BV LPF 04-18'!$B$7:$J$97,9,0)</f>
        <v>6561617</v>
      </c>
      <c r="Z17" s="156">
        <v>7290000</v>
      </c>
    </row>
    <row r="18" spans="1:26" s="32" customFormat="1" ht="15" customHeight="1" x14ac:dyDescent="0.2">
      <c r="A18" s="25">
        <v>7</v>
      </c>
      <c r="B18" s="25" t="s">
        <v>67</v>
      </c>
      <c r="C18" s="26" t="s">
        <v>140</v>
      </c>
      <c r="D18" s="27" t="s">
        <v>133</v>
      </c>
      <c r="E18" s="28">
        <v>1200</v>
      </c>
      <c r="F18" s="27">
        <v>86</v>
      </c>
      <c r="G18" s="27">
        <v>2</v>
      </c>
      <c r="H18" s="27"/>
      <c r="I18" s="27" t="s">
        <v>134</v>
      </c>
      <c r="J18" s="27" t="s">
        <v>137</v>
      </c>
      <c r="K18" s="27" t="s">
        <v>134</v>
      </c>
      <c r="L18" s="27"/>
      <c r="M18" s="27" t="s">
        <v>134</v>
      </c>
      <c r="N18" s="29"/>
      <c r="O18" s="27"/>
      <c r="P18" s="30" t="s">
        <v>135</v>
      </c>
      <c r="Q18" s="29" t="s">
        <v>134</v>
      </c>
      <c r="R18" s="27"/>
      <c r="S18" s="30"/>
      <c r="T18" s="27" t="s">
        <v>136</v>
      </c>
      <c r="U18" s="27"/>
      <c r="V18" s="27"/>
      <c r="W18" s="27"/>
      <c r="X18" s="31">
        <f>VLOOKUP(B18,'Bonos BV LPF 04-18'!$B$7:$J$97,9,0)</f>
        <v>6877300</v>
      </c>
      <c r="Z18" s="156">
        <v>7490000</v>
      </c>
    </row>
    <row r="19" spans="1:26" s="32" customFormat="1" ht="15" customHeight="1" x14ac:dyDescent="0.2">
      <c r="A19" s="25">
        <v>8</v>
      </c>
      <c r="B19" s="25" t="s">
        <v>68</v>
      </c>
      <c r="C19" s="26" t="s">
        <v>140</v>
      </c>
      <c r="D19" s="27" t="s">
        <v>133</v>
      </c>
      <c r="E19" s="28">
        <v>1200</v>
      </c>
      <c r="F19" s="27">
        <v>86</v>
      </c>
      <c r="G19" s="27">
        <v>2</v>
      </c>
      <c r="H19" s="27" t="s">
        <v>134</v>
      </c>
      <c r="I19" s="27" t="s">
        <v>134</v>
      </c>
      <c r="J19" s="27" t="s">
        <v>137</v>
      </c>
      <c r="K19" s="27" t="s">
        <v>134</v>
      </c>
      <c r="L19" s="27"/>
      <c r="M19" s="27" t="s">
        <v>134</v>
      </c>
      <c r="N19" s="29"/>
      <c r="O19" s="27"/>
      <c r="P19" s="30" t="s">
        <v>135</v>
      </c>
      <c r="Q19" s="29" t="s">
        <v>134</v>
      </c>
      <c r="R19" s="27"/>
      <c r="S19" s="30" t="s">
        <v>138</v>
      </c>
      <c r="T19" s="27" t="s">
        <v>136</v>
      </c>
      <c r="U19" s="27"/>
      <c r="V19" s="27"/>
      <c r="W19" s="27"/>
      <c r="X19" s="31">
        <f>VLOOKUP(B19,'Bonos BV LPF 04-18'!$B$7:$J$97,9,0)</f>
        <v>7362300</v>
      </c>
      <c r="Z19" s="156">
        <v>8090000</v>
      </c>
    </row>
    <row r="20" spans="1:26" s="32" customFormat="1" ht="15" customHeight="1" x14ac:dyDescent="0.2">
      <c r="A20" s="25">
        <v>9</v>
      </c>
      <c r="B20" s="25" t="s">
        <v>69</v>
      </c>
      <c r="C20" s="26" t="s">
        <v>140</v>
      </c>
      <c r="D20" s="29" t="s">
        <v>133</v>
      </c>
      <c r="E20" s="33">
        <v>1200</v>
      </c>
      <c r="F20" s="29">
        <v>86</v>
      </c>
      <c r="G20" s="29">
        <v>2</v>
      </c>
      <c r="H20" s="29" t="s">
        <v>134</v>
      </c>
      <c r="I20" s="29" t="s">
        <v>134</v>
      </c>
      <c r="J20" s="29" t="s">
        <v>137</v>
      </c>
      <c r="K20" s="29" t="s">
        <v>134</v>
      </c>
      <c r="L20" s="29"/>
      <c r="M20" s="29" t="s">
        <v>134</v>
      </c>
      <c r="N20" s="29"/>
      <c r="O20" s="29"/>
      <c r="P20" s="29" t="s">
        <v>135</v>
      </c>
      <c r="Q20" s="29" t="s">
        <v>134</v>
      </c>
      <c r="R20" s="29" t="s">
        <v>134</v>
      </c>
      <c r="S20" s="30" t="s">
        <v>138</v>
      </c>
      <c r="T20" s="29" t="s">
        <v>136</v>
      </c>
      <c r="U20" s="29"/>
      <c r="V20" s="29"/>
      <c r="W20" s="29"/>
      <c r="X20" s="31">
        <f>VLOOKUP(B20,'Bonos BV LPF 04-18'!$B$7:$J$97,9,0)</f>
        <v>7750300</v>
      </c>
      <c r="Z20" s="156">
        <v>8490000</v>
      </c>
    </row>
    <row r="21" spans="1:26" ht="6" customHeight="1" x14ac:dyDescent="0.2">
      <c r="A21" s="4"/>
      <c r="B21" s="14"/>
      <c r="C21" s="15"/>
      <c r="D21" s="16"/>
      <c r="E21" s="16"/>
      <c r="F21" s="16"/>
      <c r="G21" s="17"/>
      <c r="H21" s="17"/>
      <c r="I21" s="17"/>
      <c r="J21" s="17"/>
      <c r="K21" s="17"/>
      <c r="L21" s="18"/>
      <c r="M21" s="19"/>
      <c r="N21" s="17"/>
      <c r="O21" s="17"/>
      <c r="P21" s="17"/>
      <c r="Q21" s="17"/>
      <c r="X21" s="20"/>
      <c r="Z21" s="20"/>
    </row>
    <row r="22" spans="1:26" s="13" customFormat="1" ht="15" x14ac:dyDescent="0.2">
      <c r="A22" s="7"/>
      <c r="B22" s="8" t="s">
        <v>24</v>
      </c>
      <c r="C22" s="22"/>
      <c r="D22" s="22"/>
      <c r="E22" s="23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4"/>
      <c r="X22" s="12"/>
      <c r="Z22" s="12"/>
    </row>
    <row r="23" spans="1:26" s="34" customFormat="1" ht="15" customHeight="1" x14ac:dyDescent="0.2">
      <c r="A23" s="25">
        <v>10</v>
      </c>
      <c r="B23" s="25" t="s">
        <v>41</v>
      </c>
      <c r="C23" s="26" t="s">
        <v>132</v>
      </c>
      <c r="D23" s="27" t="s">
        <v>141</v>
      </c>
      <c r="E23" s="28">
        <v>1400</v>
      </c>
      <c r="F23" s="27">
        <v>99</v>
      </c>
      <c r="G23" s="27">
        <v>2</v>
      </c>
      <c r="H23" s="27"/>
      <c r="I23" s="27" t="s">
        <v>134</v>
      </c>
      <c r="J23" s="27"/>
      <c r="K23" s="27" t="s">
        <v>134</v>
      </c>
      <c r="L23" s="27"/>
      <c r="M23" s="27" t="s">
        <v>134</v>
      </c>
      <c r="N23" s="29"/>
      <c r="O23" s="27"/>
      <c r="P23" s="30" t="s">
        <v>135</v>
      </c>
      <c r="Q23" s="29"/>
      <c r="R23" s="27"/>
      <c r="S23" s="30" t="s">
        <v>138</v>
      </c>
      <c r="T23" s="27" t="s">
        <v>136</v>
      </c>
      <c r="U23" s="27"/>
      <c r="V23" s="27"/>
      <c r="W23" s="27"/>
      <c r="X23" s="31">
        <f>VLOOKUP(B23,'Bonos BV LPF 04-18'!$B$7:$J$97,9,0)</f>
        <v>7895800</v>
      </c>
      <c r="Z23" s="156">
        <v>9390000</v>
      </c>
    </row>
    <row r="24" spans="1:26" s="34" customFormat="1" ht="15" customHeight="1" x14ac:dyDescent="0.2">
      <c r="A24" s="25">
        <v>11</v>
      </c>
      <c r="B24" s="25" t="s">
        <v>42</v>
      </c>
      <c r="C24" s="26" t="s">
        <v>132</v>
      </c>
      <c r="D24" s="27" t="s">
        <v>141</v>
      </c>
      <c r="E24" s="28">
        <v>1400</v>
      </c>
      <c r="F24" s="27">
        <v>99</v>
      </c>
      <c r="G24" s="27">
        <v>2</v>
      </c>
      <c r="H24" s="27" t="s">
        <v>134</v>
      </c>
      <c r="I24" s="27" t="s">
        <v>134</v>
      </c>
      <c r="J24" s="27" t="s">
        <v>137</v>
      </c>
      <c r="K24" s="27" t="s">
        <v>134</v>
      </c>
      <c r="L24" s="27"/>
      <c r="M24" s="27" t="s">
        <v>134</v>
      </c>
      <c r="N24" s="29"/>
      <c r="O24" s="27"/>
      <c r="P24" s="30" t="s">
        <v>135</v>
      </c>
      <c r="Q24" s="29" t="s">
        <v>134</v>
      </c>
      <c r="R24" s="27" t="s">
        <v>134</v>
      </c>
      <c r="S24" s="30" t="s">
        <v>138</v>
      </c>
      <c r="T24" s="27" t="s">
        <v>136</v>
      </c>
      <c r="U24" s="27"/>
      <c r="V24" s="27"/>
      <c r="W24" s="27"/>
      <c r="X24" s="31">
        <f>VLOOKUP(B24,'Bonos BV LPF 04-18'!$B$7:$J$97,9,0)</f>
        <v>9108300</v>
      </c>
      <c r="Z24" s="156">
        <v>10190000</v>
      </c>
    </row>
    <row r="25" spans="1:26" s="34" customFormat="1" ht="15" customHeight="1" x14ac:dyDescent="0.2">
      <c r="A25" s="25">
        <v>12</v>
      </c>
      <c r="B25" s="25" t="s">
        <v>43</v>
      </c>
      <c r="C25" s="26" t="s">
        <v>132</v>
      </c>
      <c r="D25" s="27" t="s">
        <v>141</v>
      </c>
      <c r="E25" s="28">
        <v>1600</v>
      </c>
      <c r="F25" s="27">
        <v>122</v>
      </c>
      <c r="G25" s="27">
        <v>2</v>
      </c>
      <c r="H25" s="27" t="s">
        <v>134</v>
      </c>
      <c r="I25" s="27" t="s">
        <v>134</v>
      </c>
      <c r="J25" s="27" t="s">
        <v>137</v>
      </c>
      <c r="K25" s="27" t="s">
        <v>134</v>
      </c>
      <c r="L25" s="27"/>
      <c r="M25" s="27" t="s">
        <v>134</v>
      </c>
      <c r="N25" s="29"/>
      <c r="O25" s="27"/>
      <c r="P25" s="30" t="s">
        <v>135</v>
      </c>
      <c r="Q25" s="29" t="s">
        <v>134</v>
      </c>
      <c r="R25" s="27" t="s">
        <v>134</v>
      </c>
      <c r="S25" s="30" t="s">
        <v>138</v>
      </c>
      <c r="T25" s="27" t="s">
        <v>136</v>
      </c>
      <c r="U25" s="27"/>
      <c r="V25" s="27" t="s">
        <v>303</v>
      </c>
      <c r="W25" s="27"/>
      <c r="X25" s="31">
        <f>VLOOKUP(B25,'Bonos BV LPF 04-18'!$B$7:$J$97,9,0)</f>
        <v>9563964</v>
      </c>
      <c r="Z25" s="156">
        <v>10690000</v>
      </c>
    </row>
    <row r="26" spans="1:26" s="32" customFormat="1" ht="15" customHeight="1" x14ac:dyDescent="0.2">
      <c r="A26" s="25">
        <v>13</v>
      </c>
      <c r="B26" s="25" t="s">
        <v>44</v>
      </c>
      <c r="C26" s="26" t="s">
        <v>132</v>
      </c>
      <c r="D26" s="29" t="s">
        <v>139</v>
      </c>
      <c r="E26" s="33">
        <v>1600</v>
      </c>
      <c r="F26" s="29">
        <v>122</v>
      </c>
      <c r="G26" s="29">
        <v>2</v>
      </c>
      <c r="H26" s="29" t="s">
        <v>134</v>
      </c>
      <c r="I26" s="29" t="s">
        <v>134</v>
      </c>
      <c r="J26" s="29" t="s">
        <v>137</v>
      </c>
      <c r="K26" s="29" t="s">
        <v>134</v>
      </c>
      <c r="L26" s="29"/>
      <c r="M26" s="29" t="s">
        <v>134</v>
      </c>
      <c r="N26" s="29"/>
      <c r="O26" s="29"/>
      <c r="P26" s="29" t="s">
        <v>135</v>
      </c>
      <c r="Q26" s="29" t="s">
        <v>134</v>
      </c>
      <c r="R26" s="29" t="s">
        <v>134</v>
      </c>
      <c r="S26" s="30" t="s">
        <v>138</v>
      </c>
      <c r="T26" s="29" t="s">
        <v>136</v>
      </c>
      <c r="U26" s="29"/>
      <c r="V26" s="29" t="s">
        <v>303</v>
      </c>
      <c r="W26" s="29"/>
      <c r="X26" s="31">
        <f>VLOOKUP(B26,'Bonos BV LPF 04-18'!$B$7:$J$97,9,0)</f>
        <v>10074553</v>
      </c>
      <c r="Z26" s="156">
        <v>10990000</v>
      </c>
    </row>
    <row r="27" spans="1:26" ht="6" customHeight="1" x14ac:dyDescent="0.2">
      <c r="A27" s="4"/>
      <c r="B27" s="14"/>
      <c r="C27" s="15"/>
      <c r="D27" s="16"/>
      <c r="E27" s="16"/>
      <c r="F27" s="16"/>
      <c r="G27" s="17"/>
      <c r="H27" s="17"/>
      <c r="I27" s="17"/>
      <c r="J27" s="17"/>
      <c r="K27" s="17"/>
      <c r="L27" s="18"/>
      <c r="M27" s="19"/>
      <c r="N27" s="17"/>
      <c r="O27" s="17"/>
      <c r="P27" s="17"/>
      <c r="Q27" s="17"/>
      <c r="X27" s="20"/>
    </row>
    <row r="28" spans="1:26" s="13" customFormat="1" ht="15" x14ac:dyDescent="0.2">
      <c r="A28" s="7"/>
      <c r="B28" s="8" t="s">
        <v>25</v>
      </c>
      <c r="C28" s="22"/>
      <c r="D28" s="22"/>
      <c r="E28" s="23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4"/>
      <c r="X28" s="12"/>
      <c r="Z28" s="12"/>
    </row>
    <row r="29" spans="1:26" s="34" customFormat="1" ht="15" customHeight="1" x14ac:dyDescent="0.2">
      <c r="A29" s="25">
        <v>14</v>
      </c>
      <c r="B29" s="25" t="s">
        <v>45</v>
      </c>
      <c r="C29" s="26" t="s">
        <v>140</v>
      </c>
      <c r="D29" s="27" t="s">
        <v>141</v>
      </c>
      <c r="E29" s="28">
        <v>1400</v>
      </c>
      <c r="F29" s="27">
        <v>99</v>
      </c>
      <c r="G29" s="27">
        <v>2</v>
      </c>
      <c r="H29" s="27"/>
      <c r="I29" s="27" t="s">
        <v>134</v>
      </c>
      <c r="J29" s="27"/>
      <c r="K29" s="27" t="s">
        <v>134</v>
      </c>
      <c r="L29" s="27"/>
      <c r="M29" s="27" t="s">
        <v>134</v>
      </c>
      <c r="N29" s="29"/>
      <c r="O29" s="30"/>
      <c r="P29" s="30" t="s">
        <v>135</v>
      </c>
      <c r="Q29" s="29"/>
      <c r="R29" s="27"/>
      <c r="S29" s="30" t="s">
        <v>138</v>
      </c>
      <c r="T29" s="30" t="s">
        <v>136</v>
      </c>
      <c r="U29" s="30"/>
      <c r="V29" s="30"/>
      <c r="W29" s="30"/>
      <c r="X29" s="31">
        <f>VLOOKUP(B29,'Bonos BV LPF 04-18'!$B$7:$J$97,9,0)</f>
        <v>8089800</v>
      </c>
      <c r="Z29" s="153">
        <v>9390000</v>
      </c>
    </row>
    <row r="30" spans="1:26" s="34" customFormat="1" ht="15" customHeight="1" x14ac:dyDescent="0.2">
      <c r="A30" s="25">
        <v>15</v>
      </c>
      <c r="B30" s="25" t="s">
        <v>46</v>
      </c>
      <c r="C30" s="26" t="s">
        <v>140</v>
      </c>
      <c r="D30" s="27" t="s">
        <v>141</v>
      </c>
      <c r="E30" s="28">
        <v>1400</v>
      </c>
      <c r="F30" s="27">
        <v>99</v>
      </c>
      <c r="G30" s="27">
        <v>2</v>
      </c>
      <c r="H30" s="27"/>
      <c r="I30" s="27" t="s">
        <v>134</v>
      </c>
      <c r="J30" s="27" t="s">
        <v>137</v>
      </c>
      <c r="K30" s="27" t="s">
        <v>134</v>
      </c>
      <c r="L30" s="27"/>
      <c r="M30" s="27" t="s">
        <v>134</v>
      </c>
      <c r="N30" s="29"/>
      <c r="O30" s="30"/>
      <c r="P30" s="30" t="s">
        <v>135</v>
      </c>
      <c r="Q30" s="29" t="s">
        <v>134</v>
      </c>
      <c r="R30" s="27"/>
      <c r="S30" s="30" t="s">
        <v>138</v>
      </c>
      <c r="T30" s="30" t="s">
        <v>136</v>
      </c>
      <c r="U30" s="30"/>
      <c r="V30" s="30"/>
      <c r="W30" s="30"/>
      <c r="X30" s="31">
        <f>VLOOKUP(B30,'Bonos BV LPF 04-18'!$B$7:$J$97,9,0)</f>
        <v>8695995</v>
      </c>
      <c r="Z30" s="153">
        <v>9990000</v>
      </c>
    </row>
    <row r="31" spans="1:26" s="34" customFormat="1" ht="15" customHeight="1" x14ac:dyDescent="0.2">
      <c r="A31" s="25">
        <v>16</v>
      </c>
      <c r="B31" s="25" t="s">
        <v>183</v>
      </c>
      <c r="C31" s="26" t="s">
        <v>140</v>
      </c>
      <c r="D31" s="27" t="s">
        <v>141</v>
      </c>
      <c r="E31" s="33">
        <v>1600</v>
      </c>
      <c r="F31" s="29">
        <v>126</v>
      </c>
      <c r="G31" s="27">
        <v>2</v>
      </c>
      <c r="H31" s="27"/>
      <c r="I31" s="27" t="s">
        <v>134</v>
      </c>
      <c r="J31" s="27" t="s">
        <v>137</v>
      </c>
      <c r="K31" s="27" t="s">
        <v>134</v>
      </c>
      <c r="L31" s="27"/>
      <c r="M31" s="27" t="s">
        <v>134</v>
      </c>
      <c r="N31" s="29"/>
      <c r="O31" s="30"/>
      <c r="P31" s="30" t="s">
        <v>135</v>
      </c>
      <c r="Q31" s="29" t="s">
        <v>134</v>
      </c>
      <c r="R31" s="27"/>
      <c r="S31" s="30" t="s">
        <v>138</v>
      </c>
      <c r="T31" s="30" t="s">
        <v>136</v>
      </c>
      <c r="U31" s="30"/>
      <c r="V31" s="30"/>
      <c r="W31" s="30"/>
      <c r="X31" s="31">
        <f>VLOOKUP(B31,'Bonos BV LPF 04-18'!$B$7:$J$97,9,0)</f>
        <v>10071000</v>
      </c>
      <c r="Z31" s="153">
        <v>11490000</v>
      </c>
    </row>
    <row r="32" spans="1:26" s="34" customFormat="1" ht="15" customHeight="1" x14ac:dyDescent="0.2">
      <c r="A32" s="25">
        <v>17</v>
      </c>
      <c r="B32" s="25" t="s">
        <v>47</v>
      </c>
      <c r="C32" s="26" t="s">
        <v>140</v>
      </c>
      <c r="D32" s="27" t="s">
        <v>141</v>
      </c>
      <c r="E32" s="28">
        <v>1400</v>
      </c>
      <c r="F32" s="27">
        <v>99</v>
      </c>
      <c r="G32" s="27">
        <v>2</v>
      </c>
      <c r="H32" s="27" t="s">
        <v>134</v>
      </c>
      <c r="I32" s="27" t="s">
        <v>134</v>
      </c>
      <c r="J32" s="27" t="s">
        <v>137</v>
      </c>
      <c r="K32" s="27" t="s">
        <v>134</v>
      </c>
      <c r="L32" s="27"/>
      <c r="M32" s="27" t="s">
        <v>134</v>
      </c>
      <c r="N32" s="29"/>
      <c r="O32" s="30"/>
      <c r="P32" s="30" t="s">
        <v>135</v>
      </c>
      <c r="Q32" s="29" t="s">
        <v>134</v>
      </c>
      <c r="R32" s="27" t="s">
        <v>134</v>
      </c>
      <c r="S32" s="30" t="s">
        <v>138</v>
      </c>
      <c r="T32" s="30" t="s">
        <v>136</v>
      </c>
      <c r="U32" s="30"/>
      <c r="V32" s="30"/>
      <c r="W32" s="30"/>
      <c r="X32" s="31">
        <f>VLOOKUP(B32,'Bonos BV LPF 04-18'!$B$7:$J$97,9,0)</f>
        <v>9186856</v>
      </c>
      <c r="Z32" s="153">
        <v>10290000</v>
      </c>
    </row>
    <row r="33" spans="1:26" s="32" customFormat="1" ht="15" customHeight="1" x14ac:dyDescent="0.2">
      <c r="A33" s="25">
        <v>18</v>
      </c>
      <c r="B33" s="25" t="s">
        <v>48</v>
      </c>
      <c r="C33" s="26" t="s">
        <v>140</v>
      </c>
      <c r="D33" s="29" t="s">
        <v>142</v>
      </c>
      <c r="E33" s="33">
        <v>1400</v>
      </c>
      <c r="F33" s="29">
        <v>99</v>
      </c>
      <c r="G33" s="29">
        <v>2</v>
      </c>
      <c r="H33" s="29" t="s">
        <v>134</v>
      </c>
      <c r="I33" s="29" t="s">
        <v>134</v>
      </c>
      <c r="J33" s="29" t="s">
        <v>137</v>
      </c>
      <c r="K33" s="29" t="s">
        <v>134</v>
      </c>
      <c r="L33" s="29"/>
      <c r="M33" s="29" t="s">
        <v>134</v>
      </c>
      <c r="N33" s="29"/>
      <c r="O33" s="29"/>
      <c r="P33" s="29" t="s">
        <v>135</v>
      </c>
      <c r="Q33" s="29" t="s">
        <v>134</v>
      </c>
      <c r="R33" s="29"/>
      <c r="S33" s="30" t="s">
        <v>138</v>
      </c>
      <c r="T33" s="29" t="s">
        <v>136</v>
      </c>
      <c r="U33" s="29"/>
      <c r="V33" s="29"/>
      <c r="W33" s="29"/>
      <c r="X33" s="31">
        <f>VLOOKUP(B33,'Bonos BV LPF 04-18'!$B$7:$J$97,9,0)</f>
        <v>9674977</v>
      </c>
      <c r="Z33" s="154">
        <v>10790000</v>
      </c>
    </row>
    <row r="34" spans="1:26" ht="7.5" customHeight="1" x14ac:dyDescent="0.2">
      <c r="A34" s="115"/>
      <c r="B34" s="115"/>
      <c r="C34" s="116"/>
      <c r="D34" s="72"/>
      <c r="E34" s="141"/>
      <c r="F34" s="72"/>
      <c r="G34" s="72"/>
      <c r="H34" s="72"/>
      <c r="I34" s="72"/>
      <c r="J34" s="72"/>
      <c r="K34" s="72"/>
      <c r="L34" s="72"/>
      <c r="M34" s="72"/>
      <c r="N34" s="36"/>
      <c r="O34" s="36"/>
      <c r="P34" s="36"/>
      <c r="Q34" s="36"/>
      <c r="R34" s="72"/>
      <c r="S34" s="36"/>
      <c r="T34" s="36"/>
      <c r="U34" s="36"/>
      <c r="V34" s="36"/>
      <c r="W34" s="36"/>
      <c r="X34" s="117"/>
      <c r="Z34" s="151"/>
    </row>
    <row r="35" spans="1:26" s="13" customFormat="1" ht="15" x14ac:dyDescent="0.2">
      <c r="A35" s="37"/>
      <c r="B35" s="8" t="s">
        <v>26</v>
      </c>
      <c r="C35" s="22"/>
      <c r="D35" s="22"/>
      <c r="E35" s="23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4"/>
      <c r="X35" s="12"/>
      <c r="Z35" s="152"/>
    </row>
    <row r="36" spans="1:26" s="34" customFormat="1" ht="15.75" customHeight="1" x14ac:dyDescent="0.2">
      <c r="A36" s="29">
        <v>19</v>
      </c>
      <c r="B36" s="25" t="s">
        <v>286</v>
      </c>
      <c r="C36" s="26" t="s">
        <v>140</v>
      </c>
      <c r="D36" s="27" t="s">
        <v>141</v>
      </c>
      <c r="E36" s="28">
        <v>1600</v>
      </c>
      <c r="F36" s="27">
        <v>126</v>
      </c>
      <c r="G36" s="27">
        <v>2</v>
      </c>
      <c r="H36" s="27"/>
      <c r="I36" s="27" t="s">
        <v>134</v>
      </c>
      <c r="J36" s="27" t="s">
        <v>137</v>
      </c>
      <c r="K36" s="27" t="s">
        <v>134</v>
      </c>
      <c r="L36" s="27"/>
      <c r="M36" s="27" t="s">
        <v>134</v>
      </c>
      <c r="N36" s="29"/>
      <c r="O36" s="30"/>
      <c r="P36" s="30"/>
      <c r="Q36" s="29"/>
      <c r="R36" s="27"/>
      <c r="S36" s="30" t="s">
        <v>138</v>
      </c>
      <c r="T36" s="30" t="s">
        <v>148</v>
      </c>
      <c r="U36" s="30"/>
      <c r="V36" s="30"/>
      <c r="W36" s="30"/>
      <c r="X36" s="31">
        <f>VLOOKUP(B36,'Bonos BV LPF 04-18'!$B$7:$J$97,9,0)</f>
        <v>10320800</v>
      </c>
      <c r="Z36" s="153">
        <v>12690000</v>
      </c>
    </row>
    <row r="37" spans="1:26" s="34" customFormat="1" ht="15.75" customHeight="1" x14ac:dyDescent="0.2">
      <c r="A37" s="29">
        <v>20</v>
      </c>
      <c r="B37" s="25" t="s">
        <v>233</v>
      </c>
      <c r="C37" s="26" t="s">
        <v>140</v>
      </c>
      <c r="D37" s="27" t="s">
        <v>141</v>
      </c>
      <c r="E37" s="28">
        <v>1600</v>
      </c>
      <c r="F37" s="27">
        <v>126</v>
      </c>
      <c r="G37" s="27">
        <v>2</v>
      </c>
      <c r="H37" s="27" t="s">
        <v>134</v>
      </c>
      <c r="I37" s="27" t="s">
        <v>134</v>
      </c>
      <c r="J37" s="27" t="s">
        <v>137</v>
      </c>
      <c r="K37" s="27" t="s">
        <v>134</v>
      </c>
      <c r="L37" s="27"/>
      <c r="M37" s="27" t="s">
        <v>134</v>
      </c>
      <c r="N37" s="29"/>
      <c r="O37" s="30" t="s">
        <v>208</v>
      </c>
      <c r="P37" s="30" t="s">
        <v>135</v>
      </c>
      <c r="Q37" s="29" t="s">
        <v>134</v>
      </c>
      <c r="R37" s="27" t="s">
        <v>134</v>
      </c>
      <c r="S37" s="30" t="s">
        <v>138</v>
      </c>
      <c r="T37" s="30" t="s">
        <v>144</v>
      </c>
      <c r="U37" s="30"/>
      <c r="V37" s="30"/>
      <c r="W37" s="30"/>
      <c r="X37" s="31">
        <f>VLOOKUP(B37,'Bonos BV LPF 04-18'!$B$7:$J$97,9,0)</f>
        <v>11242300</v>
      </c>
      <c r="Z37" s="153">
        <v>13690000</v>
      </c>
    </row>
    <row r="38" spans="1:26" ht="15.75" customHeight="1" x14ac:dyDescent="0.2">
      <c r="A38" s="29">
        <v>21</v>
      </c>
      <c r="B38" s="25" t="s">
        <v>234</v>
      </c>
      <c r="C38" s="26" t="s">
        <v>140</v>
      </c>
      <c r="D38" s="27" t="s">
        <v>145</v>
      </c>
      <c r="E38" s="28">
        <v>1600</v>
      </c>
      <c r="F38" s="27">
        <v>126</v>
      </c>
      <c r="G38" s="27">
        <v>2</v>
      </c>
      <c r="H38" s="27" t="s">
        <v>134</v>
      </c>
      <c r="I38" s="27" t="s">
        <v>134</v>
      </c>
      <c r="J38" s="27" t="s">
        <v>137</v>
      </c>
      <c r="K38" s="27" t="s">
        <v>134</v>
      </c>
      <c r="L38" s="27"/>
      <c r="M38" s="27" t="s">
        <v>134</v>
      </c>
      <c r="N38" s="29"/>
      <c r="O38" s="30"/>
      <c r="P38" s="30"/>
      <c r="Q38" s="29"/>
      <c r="R38" s="27" t="s">
        <v>134</v>
      </c>
      <c r="S38" s="30" t="s">
        <v>138</v>
      </c>
      <c r="T38" s="30"/>
      <c r="U38" s="30"/>
      <c r="V38" s="30"/>
      <c r="W38" s="30"/>
      <c r="X38" s="31">
        <f>VLOOKUP(B38,'Bonos BV LPF 04-18'!$B$7:$J$97,9,0)</f>
        <v>11581800</v>
      </c>
      <c r="Z38" s="155">
        <v>13790000</v>
      </c>
    </row>
    <row r="39" spans="1:26" s="51" customFormat="1" ht="15.75" customHeight="1" x14ac:dyDescent="0.2">
      <c r="A39" s="29">
        <v>22</v>
      </c>
      <c r="B39" s="25" t="s">
        <v>235</v>
      </c>
      <c r="C39" s="26" t="s">
        <v>140</v>
      </c>
      <c r="D39" s="27" t="s">
        <v>141</v>
      </c>
      <c r="E39" s="28">
        <v>1600</v>
      </c>
      <c r="F39" s="27">
        <v>126</v>
      </c>
      <c r="G39" s="27">
        <v>2</v>
      </c>
      <c r="H39" s="27" t="s">
        <v>134</v>
      </c>
      <c r="I39" s="27" t="s">
        <v>134</v>
      </c>
      <c r="J39" s="27" t="s">
        <v>137</v>
      </c>
      <c r="K39" s="27" t="s">
        <v>134</v>
      </c>
      <c r="L39" s="27"/>
      <c r="M39" s="27" t="s">
        <v>134</v>
      </c>
      <c r="N39" s="29" t="s">
        <v>134</v>
      </c>
      <c r="O39" s="30" t="s">
        <v>208</v>
      </c>
      <c r="P39" s="30" t="s">
        <v>135</v>
      </c>
      <c r="Q39" s="29" t="s">
        <v>134</v>
      </c>
      <c r="R39" s="27" t="s">
        <v>134</v>
      </c>
      <c r="S39" s="30" t="s">
        <v>144</v>
      </c>
      <c r="T39" s="30" t="s">
        <v>144</v>
      </c>
      <c r="U39" s="30"/>
      <c r="V39" s="30"/>
      <c r="W39" s="30"/>
      <c r="X39" s="31">
        <f>VLOOKUP(B39,'Bonos BV LPF 04-18'!$B$7:$J$97,9,0)</f>
        <v>11907500</v>
      </c>
      <c r="Z39" s="153">
        <v>14690000</v>
      </c>
    </row>
    <row r="40" spans="1:26" s="51" customFormat="1" ht="15.75" customHeight="1" x14ac:dyDescent="0.2">
      <c r="A40" s="29">
        <v>23</v>
      </c>
      <c r="B40" s="25" t="s">
        <v>236</v>
      </c>
      <c r="C40" s="26" t="s">
        <v>140</v>
      </c>
      <c r="D40" s="27" t="s">
        <v>145</v>
      </c>
      <c r="E40" s="28">
        <v>1600</v>
      </c>
      <c r="F40" s="27">
        <v>126</v>
      </c>
      <c r="G40" s="27">
        <v>2</v>
      </c>
      <c r="H40" s="27" t="s">
        <v>134</v>
      </c>
      <c r="I40" s="27" t="s">
        <v>134</v>
      </c>
      <c r="J40" s="27" t="s">
        <v>137</v>
      </c>
      <c r="K40" s="27" t="s">
        <v>134</v>
      </c>
      <c r="L40" s="27"/>
      <c r="M40" s="27" t="s">
        <v>134</v>
      </c>
      <c r="N40" s="29" t="s">
        <v>134</v>
      </c>
      <c r="O40" s="30" t="s">
        <v>208</v>
      </c>
      <c r="P40" s="30" t="s">
        <v>135</v>
      </c>
      <c r="Q40" s="29" t="s">
        <v>134</v>
      </c>
      <c r="R40" s="27" t="s">
        <v>134</v>
      </c>
      <c r="S40" s="30" t="s">
        <v>144</v>
      </c>
      <c r="T40" s="30" t="s">
        <v>144</v>
      </c>
      <c r="U40" s="30"/>
      <c r="V40" s="30"/>
      <c r="W40" s="30"/>
      <c r="X40" s="31">
        <f>VLOOKUP(B40,'Bonos BV LPF 04-18'!$B$7:$J$97,9,0)</f>
        <v>12663381</v>
      </c>
      <c r="Z40" s="153">
        <v>15490000</v>
      </c>
    </row>
    <row r="41" spans="1:26" ht="15.75" customHeight="1" x14ac:dyDescent="0.2">
      <c r="A41" s="29">
        <v>24</v>
      </c>
      <c r="B41" s="25" t="s">
        <v>237</v>
      </c>
      <c r="C41" s="26" t="s">
        <v>140</v>
      </c>
      <c r="D41" s="27" t="s">
        <v>145</v>
      </c>
      <c r="E41" s="28">
        <v>1600</v>
      </c>
      <c r="F41" s="27">
        <v>126</v>
      </c>
      <c r="G41" s="27">
        <v>6</v>
      </c>
      <c r="H41" s="27" t="s">
        <v>134</v>
      </c>
      <c r="I41" s="27" t="s">
        <v>134</v>
      </c>
      <c r="J41" s="27" t="s">
        <v>146</v>
      </c>
      <c r="K41" s="27" t="s">
        <v>134</v>
      </c>
      <c r="L41" s="27" t="s">
        <v>134</v>
      </c>
      <c r="M41" s="27" t="s">
        <v>134</v>
      </c>
      <c r="N41" s="29" t="s">
        <v>134</v>
      </c>
      <c r="O41" s="30" t="s">
        <v>208</v>
      </c>
      <c r="P41" s="30" t="s">
        <v>135</v>
      </c>
      <c r="Q41" s="29" t="s">
        <v>134</v>
      </c>
      <c r="R41" s="27" t="s">
        <v>134</v>
      </c>
      <c r="S41" s="30" t="s">
        <v>144</v>
      </c>
      <c r="T41" s="30" t="s">
        <v>144</v>
      </c>
      <c r="U41" s="30"/>
      <c r="V41" s="30"/>
      <c r="W41" s="30"/>
      <c r="X41" s="31">
        <f>VLOOKUP(B41,'Bonos BV LPF 04-18'!$B$7:$J$97,9,0)</f>
        <v>14328631</v>
      </c>
      <c r="Z41" s="155">
        <v>17790000</v>
      </c>
    </row>
    <row r="42" spans="1:26" ht="9.75" customHeight="1" x14ac:dyDescent="0.2">
      <c r="A42" s="36"/>
      <c r="B42" s="115"/>
      <c r="C42" s="116"/>
      <c r="D42" s="72"/>
      <c r="E42" s="141"/>
      <c r="F42" s="72"/>
      <c r="G42" s="72"/>
      <c r="H42" s="72"/>
      <c r="I42" s="72"/>
      <c r="J42" s="72"/>
      <c r="K42" s="72"/>
      <c r="L42" s="72"/>
      <c r="M42" s="72"/>
      <c r="N42" s="36"/>
      <c r="O42" s="36"/>
      <c r="P42" s="36"/>
      <c r="Q42" s="36"/>
      <c r="R42" s="72"/>
      <c r="S42" s="36"/>
      <c r="T42" s="36"/>
      <c r="U42" s="36"/>
      <c r="V42" s="36"/>
      <c r="W42" s="36"/>
      <c r="X42" s="117"/>
      <c r="Z42" s="151"/>
    </row>
    <row r="43" spans="1:26" ht="15.75" customHeight="1" x14ac:dyDescent="0.2">
      <c r="A43" s="7"/>
      <c r="B43" s="8" t="s">
        <v>207</v>
      </c>
      <c r="C43" s="22"/>
      <c r="D43" s="22"/>
      <c r="E43" s="23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4"/>
      <c r="X43" s="12"/>
      <c r="Z43" s="152"/>
    </row>
    <row r="44" spans="1:26" ht="15.75" customHeight="1" x14ac:dyDescent="0.2">
      <c r="A44" s="25">
        <v>25</v>
      </c>
      <c r="B44" s="25" t="s">
        <v>209</v>
      </c>
      <c r="C44" s="26" t="s">
        <v>132</v>
      </c>
      <c r="D44" s="29" t="s">
        <v>141</v>
      </c>
      <c r="E44" s="33">
        <v>1600</v>
      </c>
      <c r="F44" s="29">
        <v>128</v>
      </c>
      <c r="G44" s="29">
        <v>6</v>
      </c>
      <c r="H44" s="29" t="s">
        <v>134</v>
      </c>
      <c r="I44" s="29" t="s">
        <v>134</v>
      </c>
      <c r="J44" s="29" t="s">
        <v>137</v>
      </c>
      <c r="K44" s="29" t="s">
        <v>134</v>
      </c>
      <c r="L44" s="29" t="s">
        <v>134</v>
      </c>
      <c r="M44" s="29" t="s">
        <v>134</v>
      </c>
      <c r="N44" s="29" t="s">
        <v>134</v>
      </c>
      <c r="O44" s="29" t="s">
        <v>208</v>
      </c>
      <c r="P44" s="29" t="s">
        <v>150</v>
      </c>
      <c r="Q44" s="29" t="s">
        <v>134</v>
      </c>
      <c r="R44" s="27" t="s">
        <v>134</v>
      </c>
      <c r="S44" s="29" t="s">
        <v>144</v>
      </c>
      <c r="T44" s="29" t="s">
        <v>144</v>
      </c>
      <c r="U44" s="29"/>
      <c r="V44" s="29"/>
      <c r="W44" s="29"/>
      <c r="X44" s="31">
        <f>VLOOKUP(B44,'Bonos BV LPF 04-18'!$B$7:$J$97,9,0)</f>
        <v>12600300</v>
      </c>
      <c r="Z44" s="155">
        <v>13790000</v>
      </c>
    </row>
    <row r="45" spans="1:26" ht="15.75" customHeight="1" x14ac:dyDescent="0.2">
      <c r="A45" s="25">
        <v>26</v>
      </c>
      <c r="B45" s="25" t="s">
        <v>210</v>
      </c>
      <c r="C45" s="26" t="s">
        <v>132</v>
      </c>
      <c r="D45" s="29" t="s">
        <v>145</v>
      </c>
      <c r="E45" s="33">
        <v>1600</v>
      </c>
      <c r="F45" s="29">
        <v>128</v>
      </c>
      <c r="G45" s="29">
        <v>6</v>
      </c>
      <c r="H45" s="29" t="s">
        <v>134</v>
      </c>
      <c r="I45" s="29" t="s">
        <v>134</v>
      </c>
      <c r="J45" s="29" t="s">
        <v>146</v>
      </c>
      <c r="K45" s="29" t="s">
        <v>134</v>
      </c>
      <c r="L45" s="29" t="s">
        <v>134</v>
      </c>
      <c r="M45" s="29" t="s">
        <v>134</v>
      </c>
      <c r="N45" s="29" t="s">
        <v>134</v>
      </c>
      <c r="O45" s="29" t="s">
        <v>208</v>
      </c>
      <c r="P45" s="29" t="s">
        <v>150</v>
      </c>
      <c r="Q45" s="29" t="s">
        <v>134</v>
      </c>
      <c r="R45" s="27" t="s">
        <v>134</v>
      </c>
      <c r="S45" s="29" t="s">
        <v>144</v>
      </c>
      <c r="T45" s="29" t="s">
        <v>144</v>
      </c>
      <c r="U45" s="29"/>
      <c r="V45" s="29"/>
      <c r="W45" s="29"/>
      <c r="X45" s="31">
        <f>VLOOKUP(B45,'Bonos BV LPF 04-18'!$B$7:$J$97,9,0)</f>
        <v>13570300</v>
      </c>
      <c r="Z45" s="155">
        <v>14790000</v>
      </c>
    </row>
    <row r="46" spans="1:26" ht="15.75" customHeight="1" x14ac:dyDescent="0.2">
      <c r="A46" s="25">
        <v>27</v>
      </c>
      <c r="B46" s="25" t="s">
        <v>211</v>
      </c>
      <c r="C46" s="26" t="s">
        <v>132</v>
      </c>
      <c r="D46" s="29" t="s">
        <v>145</v>
      </c>
      <c r="E46" s="33">
        <v>2000</v>
      </c>
      <c r="F46" s="29">
        <v>164</v>
      </c>
      <c r="G46" s="29">
        <v>6</v>
      </c>
      <c r="H46" s="29" t="s">
        <v>134</v>
      </c>
      <c r="I46" s="29" t="s">
        <v>134</v>
      </c>
      <c r="J46" s="29" t="s">
        <v>146</v>
      </c>
      <c r="K46" s="29" t="s">
        <v>134</v>
      </c>
      <c r="L46" s="29" t="s">
        <v>134</v>
      </c>
      <c r="M46" s="29" t="s">
        <v>134</v>
      </c>
      <c r="N46" s="29" t="s">
        <v>134</v>
      </c>
      <c r="O46" s="29" t="s">
        <v>208</v>
      </c>
      <c r="P46" s="29" t="s">
        <v>150</v>
      </c>
      <c r="Q46" s="29" t="s">
        <v>134</v>
      </c>
      <c r="R46" s="27" t="s">
        <v>134</v>
      </c>
      <c r="S46" s="29" t="s">
        <v>144</v>
      </c>
      <c r="T46" s="29" t="s">
        <v>144</v>
      </c>
      <c r="U46" s="29"/>
      <c r="V46" s="29" t="s">
        <v>147</v>
      </c>
      <c r="W46" s="29"/>
      <c r="X46" s="31">
        <f>VLOOKUP(B46,'Bonos BV LPF 04-18'!$B$7:$J$97,9,0)</f>
        <v>15510300</v>
      </c>
      <c r="Z46" s="155">
        <v>16790000</v>
      </c>
    </row>
    <row r="47" spans="1:26" ht="6" customHeight="1" x14ac:dyDescent="0.2">
      <c r="A47" s="4"/>
      <c r="B47" s="14"/>
      <c r="C47" s="15"/>
      <c r="D47" s="16"/>
      <c r="E47" s="16"/>
      <c r="F47" s="16"/>
      <c r="G47" s="17"/>
      <c r="H47" s="17"/>
      <c r="I47" s="17"/>
      <c r="J47" s="17"/>
      <c r="K47" s="17"/>
      <c r="L47" s="18"/>
      <c r="M47" s="19"/>
      <c r="N47" s="17"/>
      <c r="O47" s="17"/>
      <c r="P47" s="17"/>
      <c r="Q47" s="17"/>
      <c r="X47" s="20"/>
    </row>
    <row r="48" spans="1:26" s="13" customFormat="1" ht="15" x14ac:dyDescent="0.2">
      <c r="A48" s="7"/>
      <c r="B48" s="8" t="s">
        <v>27</v>
      </c>
      <c r="C48" s="22"/>
      <c r="D48" s="22"/>
      <c r="E48" s="23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4"/>
      <c r="X48" s="12"/>
      <c r="Z48" s="12"/>
    </row>
    <row r="49" spans="1:26" s="35" customFormat="1" ht="15" customHeight="1" x14ac:dyDescent="0.2">
      <c r="A49" s="25">
        <v>28</v>
      </c>
      <c r="B49" s="25" t="s">
        <v>49</v>
      </c>
      <c r="C49" s="26" t="s">
        <v>28</v>
      </c>
      <c r="D49" s="29" t="s">
        <v>141</v>
      </c>
      <c r="E49" s="33">
        <v>1400</v>
      </c>
      <c r="F49" s="29">
        <v>99</v>
      </c>
      <c r="G49" s="29">
        <v>2</v>
      </c>
      <c r="H49" s="29" t="s">
        <v>134</v>
      </c>
      <c r="I49" s="29" t="s">
        <v>134</v>
      </c>
      <c r="J49" s="29" t="s">
        <v>137</v>
      </c>
      <c r="K49" s="29" t="s">
        <v>134</v>
      </c>
      <c r="L49" s="29"/>
      <c r="M49" s="29" t="s">
        <v>134</v>
      </c>
      <c r="N49" s="29"/>
      <c r="O49" s="29" t="s">
        <v>149</v>
      </c>
      <c r="P49" s="29" t="s">
        <v>150</v>
      </c>
      <c r="Q49" s="29" t="s">
        <v>134</v>
      </c>
      <c r="R49" s="27" t="s">
        <v>134</v>
      </c>
      <c r="S49" s="29" t="s">
        <v>138</v>
      </c>
      <c r="T49" s="29" t="s">
        <v>136</v>
      </c>
      <c r="U49" s="29" t="s">
        <v>134</v>
      </c>
      <c r="V49" s="29"/>
      <c r="W49" s="29"/>
      <c r="X49" s="31">
        <f>VLOOKUP(B49,'Bonos BV LPF 04-18'!$B$7:$J$97,9,0)</f>
        <v>9509382</v>
      </c>
      <c r="Z49" s="155">
        <v>10890000</v>
      </c>
    </row>
    <row r="50" spans="1:26" s="35" customFormat="1" ht="15" customHeight="1" x14ac:dyDescent="0.2">
      <c r="A50" s="25">
        <v>29</v>
      </c>
      <c r="B50" s="25" t="s">
        <v>50</v>
      </c>
      <c r="C50" s="26" t="s">
        <v>28</v>
      </c>
      <c r="D50" s="29" t="s">
        <v>141</v>
      </c>
      <c r="E50" s="33">
        <v>1400</v>
      </c>
      <c r="F50" s="29">
        <v>99</v>
      </c>
      <c r="G50" s="29">
        <v>2</v>
      </c>
      <c r="H50" s="29" t="s">
        <v>134</v>
      </c>
      <c r="I50" s="29" t="s">
        <v>134</v>
      </c>
      <c r="J50" s="29" t="s">
        <v>137</v>
      </c>
      <c r="K50" s="29" t="s">
        <v>134</v>
      </c>
      <c r="L50" s="29"/>
      <c r="M50" s="29" t="s">
        <v>134</v>
      </c>
      <c r="N50" s="29"/>
      <c r="O50" s="29" t="s">
        <v>149</v>
      </c>
      <c r="P50" s="29" t="s">
        <v>150</v>
      </c>
      <c r="Q50" s="29" t="s">
        <v>134</v>
      </c>
      <c r="R50" s="27" t="s">
        <v>134</v>
      </c>
      <c r="S50" s="29" t="s">
        <v>144</v>
      </c>
      <c r="T50" s="29" t="s">
        <v>144</v>
      </c>
      <c r="U50" s="29" t="s">
        <v>134</v>
      </c>
      <c r="V50" s="29"/>
      <c r="W50" s="29"/>
      <c r="X50" s="31">
        <f>VLOOKUP(B50,'Bonos BV LPF 04-18'!$B$7:$J$97,9,0)</f>
        <v>10166451</v>
      </c>
      <c r="Z50" s="155">
        <v>11690000</v>
      </c>
    </row>
    <row r="51" spans="1:26" s="32" customFormat="1" ht="15" customHeight="1" x14ac:dyDescent="0.2">
      <c r="A51" s="25">
        <v>30</v>
      </c>
      <c r="B51" s="25" t="s">
        <v>51</v>
      </c>
      <c r="C51" s="26" t="s">
        <v>28</v>
      </c>
      <c r="D51" s="29" t="s">
        <v>139</v>
      </c>
      <c r="E51" s="33">
        <v>1400</v>
      </c>
      <c r="F51" s="29">
        <v>99</v>
      </c>
      <c r="G51" s="29">
        <v>2</v>
      </c>
      <c r="H51" s="29" t="s">
        <v>134</v>
      </c>
      <c r="I51" s="29" t="s">
        <v>134</v>
      </c>
      <c r="J51" s="29" t="s">
        <v>137</v>
      </c>
      <c r="K51" s="29" t="s">
        <v>134</v>
      </c>
      <c r="L51" s="29"/>
      <c r="M51" s="29" t="s">
        <v>134</v>
      </c>
      <c r="N51" s="29"/>
      <c r="O51" s="29" t="s">
        <v>149</v>
      </c>
      <c r="P51" s="29" t="s">
        <v>150</v>
      </c>
      <c r="Q51" s="29" t="s">
        <v>134</v>
      </c>
      <c r="R51" s="29" t="s">
        <v>134</v>
      </c>
      <c r="S51" s="30" t="s">
        <v>144</v>
      </c>
      <c r="T51" s="29" t="s">
        <v>144</v>
      </c>
      <c r="U51" s="29" t="s">
        <v>134</v>
      </c>
      <c r="V51" s="29"/>
      <c r="W51" s="29"/>
      <c r="X51" s="31">
        <f>VLOOKUP(B51,'Bonos BV LPF 04-18'!$B$7:$J$97,9,0)</f>
        <v>10971000</v>
      </c>
      <c r="Z51" s="155">
        <v>12290000</v>
      </c>
    </row>
    <row r="52" spans="1:26" ht="6" customHeight="1" x14ac:dyDescent="0.2">
      <c r="A52" s="4"/>
      <c r="B52" s="14"/>
      <c r="C52" s="15"/>
      <c r="D52" s="16"/>
      <c r="E52" s="16"/>
      <c r="F52" s="16"/>
      <c r="G52" s="17"/>
      <c r="H52" s="17"/>
      <c r="I52" s="17"/>
      <c r="J52" s="17"/>
      <c r="K52" s="17"/>
      <c r="L52" s="18"/>
      <c r="M52" s="19"/>
      <c r="N52" s="17"/>
      <c r="O52" s="17"/>
      <c r="P52" s="17"/>
      <c r="Q52" s="17"/>
      <c r="X52" s="20"/>
      <c r="Z52" s="151"/>
    </row>
    <row r="53" spans="1:26" s="13" customFormat="1" ht="15" x14ac:dyDescent="0.2">
      <c r="A53" s="7"/>
      <c r="B53" s="8" t="s">
        <v>29</v>
      </c>
      <c r="C53" s="22"/>
      <c r="D53" s="22"/>
      <c r="E53" s="23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4"/>
      <c r="X53" s="12"/>
      <c r="Z53" s="152"/>
    </row>
    <row r="54" spans="1:26" s="35" customFormat="1" ht="15" customHeight="1" x14ac:dyDescent="0.2">
      <c r="A54" s="25">
        <v>31</v>
      </c>
      <c r="B54" s="25" t="s">
        <v>52</v>
      </c>
      <c r="C54" s="26" t="s">
        <v>30</v>
      </c>
      <c r="D54" s="29" t="s">
        <v>151</v>
      </c>
      <c r="E54" s="33">
        <v>1600</v>
      </c>
      <c r="F54" s="29">
        <v>121</v>
      </c>
      <c r="G54" s="29">
        <v>2</v>
      </c>
      <c r="H54" s="29"/>
      <c r="I54" s="29" t="s">
        <v>134</v>
      </c>
      <c r="J54" s="29" t="s">
        <v>137</v>
      </c>
      <c r="K54" s="29" t="s">
        <v>152</v>
      </c>
      <c r="L54" s="29"/>
      <c r="M54" s="29" t="s">
        <v>134</v>
      </c>
      <c r="N54" s="29"/>
      <c r="O54" s="29" t="s">
        <v>153</v>
      </c>
      <c r="P54" s="29" t="s">
        <v>150</v>
      </c>
      <c r="Q54" s="29" t="s">
        <v>134</v>
      </c>
      <c r="R54" s="27"/>
      <c r="S54" s="29" t="s">
        <v>138</v>
      </c>
      <c r="T54" s="29" t="s">
        <v>136</v>
      </c>
      <c r="U54" s="29"/>
      <c r="V54" s="29"/>
      <c r="W54" s="29"/>
      <c r="X54" s="31">
        <f>VLOOKUP(B54,'Bonos BV LPF 04-18'!$B$7:$J$97,9,0)</f>
        <v>10585023</v>
      </c>
      <c r="Z54" s="155">
        <v>12390000</v>
      </c>
    </row>
    <row r="55" spans="1:26" s="35" customFormat="1" ht="15" customHeight="1" x14ac:dyDescent="0.2">
      <c r="A55" s="25">
        <v>32</v>
      </c>
      <c r="B55" s="25" t="s">
        <v>288</v>
      </c>
      <c r="C55" s="26" t="s">
        <v>30</v>
      </c>
      <c r="D55" s="29" t="s">
        <v>151</v>
      </c>
      <c r="E55" s="33">
        <v>1600</v>
      </c>
      <c r="F55" s="29">
        <v>121</v>
      </c>
      <c r="G55" s="29">
        <v>2</v>
      </c>
      <c r="H55" s="29" t="s">
        <v>152</v>
      </c>
      <c r="I55" s="29" t="s">
        <v>134</v>
      </c>
      <c r="J55" s="29" t="s">
        <v>137</v>
      </c>
      <c r="K55" s="29" t="s">
        <v>152</v>
      </c>
      <c r="L55" s="29"/>
      <c r="M55" s="29" t="s">
        <v>134</v>
      </c>
      <c r="N55" s="29"/>
      <c r="O55" s="29" t="s">
        <v>153</v>
      </c>
      <c r="P55" s="29" t="s">
        <v>150</v>
      </c>
      <c r="Q55" s="29" t="s">
        <v>134</v>
      </c>
      <c r="R55" s="27"/>
      <c r="S55" s="29" t="s">
        <v>138</v>
      </c>
      <c r="T55" s="29" t="s">
        <v>136</v>
      </c>
      <c r="U55" s="29"/>
      <c r="V55" s="29"/>
      <c r="W55" s="29"/>
      <c r="X55" s="31">
        <f>VLOOKUP(B55,'Bonos BV LPF 04-18'!$B$7:$J$97,9,0)</f>
        <v>10857204</v>
      </c>
      <c r="Z55" s="155">
        <v>12390000</v>
      </c>
    </row>
    <row r="56" spans="1:26" s="35" customFormat="1" ht="15" customHeight="1" x14ac:dyDescent="0.2">
      <c r="A56" s="25">
        <v>33</v>
      </c>
      <c r="B56" s="25" t="s">
        <v>53</v>
      </c>
      <c r="C56" s="26" t="s">
        <v>30</v>
      </c>
      <c r="D56" s="29" t="s">
        <v>151</v>
      </c>
      <c r="E56" s="33">
        <v>1600</v>
      </c>
      <c r="F56" s="29">
        <v>121</v>
      </c>
      <c r="G56" s="29">
        <v>2</v>
      </c>
      <c r="H56" s="29" t="s">
        <v>152</v>
      </c>
      <c r="I56" s="29" t="s">
        <v>134</v>
      </c>
      <c r="J56" s="29" t="s">
        <v>137</v>
      </c>
      <c r="K56" s="29" t="s">
        <v>152</v>
      </c>
      <c r="L56" s="29"/>
      <c r="M56" s="29" t="s">
        <v>134</v>
      </c>
      <c r="N56" s="29"/>
      <c r="O56" s="29" t="s">
        <v>153</v>
      </c>
      <c r="P56" s="29" t="s">
        <v>150</v>
      </c>
      <c r="Q56" s="29" t="s">
        <v>134</v>
      </c>
      <c r="R56" s="27" t="s">
        <v>134</v>
      </c>
      <c r="S56" s="29" t="s">
        <v>144</v>
      </c>
      <c r="T56" s="29" t="s">
        <v>144</v>
      </c>
      <c r="U56" s="29" t="s">
        <v>134</v>
      </c>
      <c r="V56" s="29"/>
      <c r="W56" s="29"/>
      <c r="X56" s="31">
        <f>VLOOKUP(B56,'Bonos BV LPF 04-18'!$B$7:$J$97,9,0)</f>
        <v>11888677</v>
      </c>
      <c r="Z56" s="155">
        <v>13690000</v>
      </c>
    </row>
    <row r="57" spans="1:26" s="32" customFormat="1" ht="15" customHeight="1" x14ac:dyDescent="0.2">
      <c r="A57" s="25">
        <v>34</v>
      </c>
      <c r="B57" s="25" t="s">
        <v>54</v>
      </c>
      <c r="C57" s="26" t="s">
        <v>30</v>
      </c>
      <c r="D57" s="29" t="s">
        <v>154</v>
      </c>
      <c r="E57" s="33">
        <v>1600</v>
      </c>
      <c r="F57" s="29">
        <v>121</v>
      </c>
      <c r="G57" s="29">
        <v>2</v>
      </c>
      <c r="H57" s="29" t="s">
        <v>152</v>
      </c>
      <c r="I57" s="29" t="s">
        <v>134</v>
      </c>
      <c r="J57" s="29" t="s">
        <v>137</v>
      </c>
      <c r="K57" s="29" t="s">
        <v>152</v>
      </c>
      <c r="L57" s="29"/>
      <c r="M57" s="29" t="s">
        <v>134</v>
      </c>
      <c r="N57" s="29"/>
      <c r="O57" s="29" t="s">
        <v>153</v>
      </c>
      <c r="P57" s="29" t="s">
        <v>150</v>
      </c>
      <c r="Q57" s="29" t="s">
        <v>134</v>
      </c>
      <c r="R57" s="29" t="s">
        <v>134</v>
      </c>
      <c r="S57" s="30" t="s">
        <v>144</v>
      </c>
      <c r="T57" s="29" t="s">
        <v>144</v>
      </c>
      <c r="U57" s="29" t="s">
        <v>134</v>
      </c>
      <c r="V57" s="29"/>
      <c r="W57" s="29"/>
      <c r="X57" s="31">
        <f>VLOOKUP(B57,'Bonos BV LPF 04-18'!$B$7:$J$97,9,0)</f>
        <v>12496233</v>
      </c>
      <c r="Z57" s="155">
        <v>14390000</v>
      </c>
    </row>
    <row r="58" spans="1:26" ht="6" customHeight="1" x14ac:dyDescent="0.2">
      <c r="A58" s="4"/>
      <c r="B58" s="14"/>
      <c r="C58" s="15"/>
      <c r="D58" s="16"/>
      <c r="E58" s="16"/>
      <c r="F58" s="16"/>
      <c r="G58" s="17"/>
      <c r="H58" s="17"/>
      <c r="I58" s="17"/>
      <c r="J58" s="17"/>
      <c r="K58" s="17"/>
      <c r="L58" s="18"/>
      <c r="M58" s="19"/>
      <c r="N58" s="17"/>
      <c r="O58" s="17"/>
      <c r="P58" s="17"/>
      <c r="Q58" s="17"/>
      <c r="X58" s="20"/>
    </row>
    <row r="59" spans="1:26" s="13" customFormat="1" ht="15" x14ac:dyDescent="0.2">
      <c r="A59" s="37"/>
      <c r="B59" s="8" t="s">
        <v>304</v>
      </c>
      <c r="C59" s="22"/>
      <c r="D59" s="22"/>
      <c r="E59" s="23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4"/>
      <c r="X59" s="12"/>
      <c r="Z59" s="12"/>
    </row>
    <row r="60" spans="1:26" s="35" customFormat="1" ht="15" customHeight="1" x14ac:dyDescent="0.2">
      <c r="A60" s="29">
        <v>35</v>
      </c>
      <c r="B60" s="25" t="s">
        <v>238</v>
      </c>
      <c r="C60" s="26" t="s">
        <v>30</v>
      </c>
      <c r="D60" s="29" t="s">
        <v>155</v>
      </c>
      <c r="E60" s="33">
        <v>2000</v>
      </c>
      <c r="F60" s="29">
        <v>153</v>
      </c>
      <c r="G60" s="29">
        <v>2</v>
      </c>
      <c r="H60" s="29" t="s">
        <v>134</v>
      </c>
      <c r="I60" s="29" t="s">
        <v>134</v>
      </c>
      <c r="J60" s="29" t="s">
        <v>137</v>
      </c>
      <c r="K60" s="29" t="s">
        <v>134</v>
      </c>
      <c r="L60" s="29"/>
      <c r="M60" s="29" t="s">
        <v>134</v>
      </c>
      <c r="N60" s="29"/>
      <c r="O60" s="29" t="s">
        <v>208</v>
      </c>
      <c r="P60" s="29" t="s">
        <v>150</v>
      </c>
      <c r="Q60" s="29"/>
      <c r="R60" s="29" t="s">
        <v>134</v>
      </c>
      <c r="S60" s="29" t="s">
        <v>144</v>
      </c>
      <c r="T60" s="29" t="s">
        <v>136</v>
      </c>
      <c r="U60" s="29" t="s">
        <v>134</v>
      </c>
      <c r="V60" s="29"/>
      <c r="W60" s="29"/>
      <c r="X60" s="31">
        <f>VLOOKUP(B60,'Bonos BV LPF 04-18'!$B$7:$J$97,9,0)</f>
        <v>13376300</v>
      </c>
      <c r="Z60" s="155">
        <v>14990000</v>
      </c>
    </row>
    <row r="61" spans="1:26" s="35" customFormat="1" ht="15" customHeight="1" x14ac:dyDescent="0.2">
      <c r="A61" s="29">
        <v>36</v>
      </c>
      <c r="B61" s="25" t="s">
        <v>239</v>
      </c>
      <c r="C61" s="26" t="s">
        <v>30</v>
      </c>
      <c r="D61" s="29" t="s">
        <v>157</v>
      </c>
      <c r="E61" s="33">
        <v>2000</v>
      </c>
      <c r="F61" s="29">
        <v>153</v>
      </c>
      <c r="G61" s="29">
        <v>2</v>
      </c>
      <c r="H61" s="29" t="s">
        <v>134</v>
      </c>
      <c r="I61" s="29" t="s">
        <v>134</v>
      </c>
      <c r="J61" s="29" t="s">
        <v>137</v>
      </c>
      <c r="K61" s="29" t="s">
        <v>134</v>
      </c>
      <c r="L61" s="29"/>
      <c r="M61" s="29" t="s">
        <v>134</v>
      </c>
      <c r="N61" s="29"/>
      <c r="O61" s="29" t="s">
        <v>208</v>
      </c>
      <c r="P61" s="29" t="s">
        <v>150</v>
      </c>
      <c r="Q61" s="29"/>
      <c r="R61" s="29" t="s">
        <v>134</v>
      </c>
      <c r="S61" s="29" t="s">
        <v>144</v>
      </c>
      <c r="T61" s="29" t="s">
        <v>136</v>
      </c>
      <c r="U61" s="29" t="s">
        <v>134</v>
      </c>
      <c r="V61" s="29"/>
      <c r="W61" s="29"/>
      <c r="X61" s="31">
        <f>VLOOKUP(B61,'Bonos BV LPF 04-18'!$B$7:$J$97,9,0)</f>
        <v>13812574</v>
      </c>
      <c r="Z61" s="155">
        <v>15990000</v>
      </c>
    </row>
    <row r="62" spans="1:26" s="35" customFormat="1" ht="15" customHeight="1" x14ac:dyDescent="0.2">
      <c r="A62" s="29">
        <v>37</v>
      </c>
      <c r="B62" s="25" t="s">
        <v>240</v>
      </c>
      <c r="C62" s="26" t="s">
        <v>30</v>
      </c>
      <c r="D62" s="29" t="s">
        <v>155</v>
      </c>
      <c r="E62" s="33">
        <v>2000</v>
      </c>
      <c r="F62" s="29">
        <v>153</v>
      </c>
      <c r="G62" s="29">
        <v>6</v>
      </c>
      <c r="H62" s="29" t="s">
        <v>134</v>
      </c>
      <c r="I62" s="29" t="s">
        <v>134</v>
      </c>
      <c r="J62" s="29" t="s">
        <v>137</v>
      </c>
      <c r="K62" s="29" t="s">
        <v>134</v>
      </c>
      <c r="L62" s="29" t="s">
        <v>134</v>
      </c>
      <c r="M62" s="29" t="s">
        <v>134</v>
      </c>
      <c r="N62" s="29" t="s">
        <v>134</v>
      </c>
      <c r="O62" s="29" t="s">
        <v>208</v>
      </c>
      <c r="P62" s="29" t="s">
        <v>150</v>
      </c>
      <c r="Q62" s="29" t="s">
        <v>134</v>
      </c>
      <c r="R62" s="29" t="s">
        <v>134</v>
      </c>
      <c r="S62" s="29" t="s">
        <v>144</v>
      </c>
      <c r="T62" s="29" t="s">
        <v>144</v>
      </c>
      <c r="U62" s="29" t="s">
        <v>134</v>
      </c>
      <c r="V62" s="29"/>
      <c r="W62" s="29"/>
      <c r="X62" s="31">
        <f>VLOOKUP(B62,'Bonos BV LPF 04-18'!$B$7:$J$97,9,0)</f>
        <v>14297800</v>
      </c>
      <c r="Z62" s="155">
        <v>16290000</v>
      </c>
    </row>
    <row r="63" spans="1:26" s="35" customFormat="1" ht="15" customHeight="1" x14ac:dyDescent="0.2">
      <c r="A63" s="29">
        <v>38</v>
      </c>
      <c r="B63" s="25" t="s">
        <v>241</v>
      </c>
      <c r="C63" s="26" t="s">
        <v>30</v>
      </c>
      <c r="D63" s="29" t="s">
        <v>242</v>
      </c>
      <c r="E63" s="33">
        <v>2000</v>
      </c>
      <c r="F63" s="29">
        <v>153</v>
      </c>
      <c r="G63" s="29">
        <v>2</v>
      </c>
      <c r="H63" s="29" t="s">
        <v>134</v>
      </c>
      <c r="I63" s="29" t="s">
        <v>134</v>
      </c>
      <c r="J63" s="29" t="s">
        <v>137</v>
      </c>
      <c r="K63" s="29" t="s">
        <v>134</v>
      </c>
      <c r="L63" s="29" t="s">
        <v>134</v>
      </c>
      <c r="M63" s="29" t="s">
        <v>134</v>
      </c>
      <c r="N63" s="29" t="s">
        <v>134</v>
      </c>
      <c r="O63" s="29" t="s">
        <v>208</v>
      </c>
      <c r="P63" s="29" t="s">
        <v>150</v>
      </c>
      <c r="Q63" s="29" t="s">
        <v>134</v>
      </c>
      <c r="R63" s="29" t="s">
        <v>134</v>
      </c>
      <c r="S63" s="29" t="s">
        <v>144</v>
      </c>
      <c r="T63" s="29" t="s">
        <v>144</v>
      </c>
      <c r="U63" s="29" t="s">
        <v>134</v>
      </c>
      <c r="V63" s="29"/>
      <c r="W63" s="29"/>
      <c r="X63" s="31">
        <f>VLOOKUP(B63,'Bonos BV LPF 04-18'!$B$7:$J$97,9,0)</f>
        <v>14950562</v>
      </c>
      <c r="Z63" s="155">
        <v>16590000</v>
      </c>
    </row>
    <row r="64" spans="1:26" s="35" customFormat="1" ht="15" customHeight="1" x14ac:dyDescent="0.2">
      <c r="A64" s="29">
        <v>39</v>
      </c>
      <c r="B64" s="25" t="s">
        <v>243</v>
      </c>
      <c r="C64" s="26" t="s">
        <v>30</v>
      </c>
      <c r="D64" s="29" t="s">
        <v>157</v>
      </c>
      <c r="E64" s="33">
        <v>2000</v>
      </c>
      <c r="F64" s="29">
        <v>153</v>
      </c>
      <c r="G64" s="29">
        <v>6</v>
      </c>
      <c r="H64" s="29" t="s">
        <v>134</v>
      </c>
      <c r="I64" s="29" t="s">
        <v>134</v>
      </c>
      <c r="J64" s="29" t="s">
        <v>137</v>
      </c>
      <c r="K64" s="29" t="s">
        <v>134</v>
      </c>
      <c r="L64" s="29" t="s">
        <v>134</v>
      </c>
      <c r="M64" s="29" t="s">
        <v>134</v>
      </c>
      <c r="N64" s="29" t="s">
        <v>134</v>
      </c>
      <c r="O64" s="29" t="s">
        <v>208</v>
      </c>
      <c r="P64" s="29" t="s">
        <v>150</v>
      </c>
      <c r="Q64" s="29" t="s">
        <v>134</v>
      </c>
      <c r="R64" s="29" t="s">
        <v>134</v>
      </c>
      <c r="S64" s="29" t="s">
        <v>144</v>
      </c>
      <c r="T64" s="29" t="s">
        <v>144</v>
      </c>
      <c r="U64" s="29" t="s">
        <v>134</v>
      </c>
      <c r="V64" s="29"/>
      <c r="W64" s="29"/>
      <c r="X64" s="31">
        <f>VLOOKUP(B64,'Bonos BV LPF 04-18'!$B$7:$J$97,9,0)</f>
        <v>14913110</v>
      </c>
      <c r="Z64" s="155">
        <v>17390000</v>
      </c>
    </row>
    <row r="65" spans="1:26" s="35" customFormat="1" ht="14.25" customHeight="1" x14ac:dyDescent="0.2">
      <c r="A65" s="29">
        <v>40</v>
      </c>
      <c r="B65" s="25" t="s">
        <v>244</v>
      </c>
      <c r="C65" s="26" t="s">
        <v>30</v>
      </c>
      <c r="D65" s="29" t="s">
        <v>158</v>
      </c>
      <c r="E65" s="33">
        <v>2000</v>
      </c>
      <c r="F65" s="29">
        <v>153</v>
      </c>
      <c r="G65" s="29">
        <v>6</v>
      </c>
      <c r="H65" s="29" t="s">
        <v>134</v>
      </c>
      <c r="I65" s="29" t="s">
        <v>134</v>
      </c>
      <c r="J65" s="29" t="s">
        <v>146</v>
      </c>
      <c r="K65" s="29" t="s">
        <v>134</v>
      </c>
      <c r="L65" s="29" t="s">
        <v>134</v>
      </c>
      <c r="M65" s="29" t="s">
        <v>134</v>
      </c>
      <c r="N65" s="29" t="s">
        <v>134</v>
      </c>
      <c r="O65" s="29" t="s">
        <v>208</v>
      </c>
      <c r="P65" s="29" t="s">
        <v>150</v>
      </c>
      <c r="Q65" s="29" t="s">
        <v>134</v>
      </c>
      <c r="R65" s="29" t="s">
        <v>134</v>
      </c>
      <c r="S65" s="29" t="s">
        <v>144</v>
      </c>
      <c r="T65" s="29" t="s">
        <v>144</v>
      </c>
      <c r="U65" s="29" t="s">
        <v>134</v>
      </c>
      <c r="V65" s="29" t="s">
        <v>147</v>
      </c>
      <c r="W65" s="29"/>
      <c r="X65" s="31">
        <f>VLOOKUP(B65,'Bonos BV LPF 04-18'!$B$7:$J$97,9,0)</f>
        <v>20016000</v>
      </c>
      <c r="Z65" s="155">
        <v>22590000</v>
      </c>
    </row>
    <row r="66" spans="1:26" s="35" customFormat="1" ht="14.25" customHeight="1" x14ac:dyDescent="0.2">
      <c r="A66" s="29">
        <v>41</v>
      </c>
      <c r="B66" s="25" t="s">
        <v>274</v>
      </c>
      <c r="C66" s="26" t="s">
        <v>30</v>
      </c>
      <c r="D66" s="29" t="s">
        <v>155</v>
      </c>
      <c r="E66" s="33">
        <v>2000</v>
      </c>
      <c r="F66" s="29">
        <v>182</v>
      </c>
      <c r="G66" s="29">
        <v>2</v>
      </c>
      <c r="H66" s="29" t="s">
        <v>134</v>
      </c>
      <c r="I66" s="29" t="s">
        <v>134</v>
      </c>
      <c r="J66" s="29" t="s">
        <v>137</v>
      </c>
      <c r="K66" s="29" t="s">
        <v>134</v>
      </c>
      <c r="L66" s="29"/>
      <c r="M66" s="29" t="s">
        <v>134</v>
      </c>
      <c r="N66" s="29"/>
      <c r="O66" s="29" t="s">
        <v>208</v>
      </c>
      <c r="P66" s="29" t="s">
        <v>150</v>
      </c>
      <c r="Q66" s="29"/>
      <c r="R66" s="29" t="s">
        <v>134</v>
      </c>
      <c r="S66" s="29" t="s">
        <v>144</v>
      </c>
      <c r="T66" s="29" t="s">
        <v>136</v>
      </c>
      <c r="U66" s="29" t="s">
        <v>134</v>
      </c>
      <c r="V66" s="29"/>
      <c r="W66" s="29"/>
      <c r="X66" s="31">
        <f>VLOOKUP(B66,'Bonos BV LPF 04-18'!$B$7:$J$97,9,0)</f>
        <v>15111166</v>
      </c>
      <c r="Z66" s="155">
        <v>16990000</v>
      </c>
    </row>
    <row r="67" spans="1:26" s="35" customFormat="1" ht="14.25" customHeight="1" x14ac:dyDescent="0.2">
      <c r="A67" s="29">
        <v>42</v>
      </c>
      <c r="B67" s="25" t="s">
        <v>275</v>
      </c>
      <c r="C67" s="26" t="s">
        <v>30</v>
      </c>
      <c r="D67" s="29" t="s">
        <v>157</v>
      </c>
      <c r="E67" s="33">
        <v>2000</v>
      </c>
      <c r="F67" s="29">
        <v>182</v>
      </c>
      <c r="G67" s="29">
        <v>2</v>
      </c>
      <c r="H67" s="29" t="s">
        <v>134</v>
      </c>
      <c r="I67" s="29" t="s">
        <v>134</v>
      </c>
      <c r="J67" s="29" t="s">
        <v>137</v>
      </c>
      <c r="K67" s="29" t="s">
        <v>134</v>
      </c>
      <c r="L67" s="29"/>
      <c r="M67" s="29" t="s">
        <v>134</v>
      </c>
      <c r="N67" s="29"/>
      <c r="O67" s="29" t="s">
        <v>208</v>
      </c>
      <c r="P67" s="29" t="s">
        <v>150</v>
      </c>
      <c r="Q67" s="29"/>
      <c r="R67" s="29" t="s">
        <v>134</v>
      </c>
      <c r="S67" s="29" t="s">
        <v>144</v>
      </c>
      <c r="T67" s="29" t="s">
        <v>136</v>
      </c>
      <c r="U67" s="29" t="s">
        <v>134</v>
      </c>
      <c r="V67" s="29"/>
      <c r="W67" s="29"/>
      <c r="X67" s="31">
        <f>VLOOKUP(B67,'Bonos BV LPF 04-18'!$B$7:$J$97,9,0)</f>
        <v>15966000</v>
      </c>
      <c r="Z67" s="155">
        <v>17990000</v>
      </c>
    </row>
    <row r="68" spans="1:26" s="35" customFormat="1" ht="14.25" customHeight="1" x14ac:dyDescent="0.2">
      <c r="A68" s="29">
        <v>43</v>
      </c>
      <c r="B68" s="25" t="s">
        <v>276</v>
      </c>
      <c r="C68" s="26" t="s">
        <v>30</v>
      </c>
      <c r="D68" s="29" t="s">
        <v>155</v>
      </c>
      <c r="E68" s="33">
        <v>2000</v>
      </c>
      <c r="F68" s="29">
        <v>182</v>
      </c>
      <c r="G68" s="29">
        <v>6</v>
      </c>
      <c r="H68" s="29" t="s">
        <v>134</v>
      </c>
      <c r="I68" s="29" t="s">
        <v>134</v>
      </c>
      <c r="J68" s="29" t="s">
        <v>137</v>
      </c>
      <c r="K68" s="29" t="s">
        <v>134</v>
      </c>
      <c r="L68" s="29" t="s">
        <v>134</v>
      </c>
      <c r="M68" s="29" t="s">
        <v>134</v>
      </c>
      <c r="N68" s="29" t="s">
        <v>134</v>
      </c>
      <c r="O68" s="29" t="s">
        <v>208</v>
      </c>
      <c r="P68" s="29" t="s">
        <v>150</v>
      </c>
      <c r="Q68" s="29" t="s">
        <v>134</v>
      </c>
      <c r="R68" s="29" t="s">
        <v>134</v>
      </c>
      <c r="S68" s="29" t="s">
        <v>144</v>
      </c>
      <c r="T68" s="29" t="s">
        <v>144</v>
      </c>
      <c r="U68" s="29" t="s">
        <v>134</v>
      </c>
      <c r="V68" s="29"/>
      <c r="W68" s="29"/>
      <c r="X68" s="31">
        <f>VLOOKUP(B68,'Bonos BV LPF 04-18'!$B$7:$J$97,9,0)</f>
        <v>16394434</v>
      </c>
      <c r="Z68" s="155">
        <v>18290000</v>
      </c>
    </row>
    <row r="69" spans="1:26" s="35" customFormat="1" ht="14.25" customHeight="1" x14ac:dyDescent="0.2">
      <c r="A69" s="29">
        <v>44</v>
      </c>
      <c r="B69" s="25" t="s">
        <v>277</v>
      </c>
      <c r="C69" s="26" t="s">
        <v>30</v>
      </c>
      <c r="D69" s="29" t="s">
        <v>157</v>
      </c>
      <c r="E69" s="33">
        <v>2000</v>
      </c>
      <c r="F69" s="29">
        <v>182</v>
      </c>
      <c r="G69" s="29">
        <v>6</v>
      </c>
      <c r="H69" s="29" t="s">
        <v>134</v>
      </c>
      <c r="I69" s="29" t="s">
        <v>134</v>
      </c>
      <c r="J69" s="29" t="s">
        <v>137</v>
      </c>
      <c r="K69" s="29" t="s">
        <v>134</v>
      </c>
      <c r="L69" s="29" t="s">
        <v>134</v>
      </c>
      <c r="M69" s="29" t="s">
        <v>134</v>
      </c>
      <c r="N69" s="29" t="s">
        <v>134</v>
      </c>
      <c r="O69" s="29" t="s">
        <v>208</v>
      </c>
      <c r="P69" s="29" t="s">
        <v>150</v>
      </c>
      <c r="Q69" s="29" t="s">
        <v>134</v>
      </c>
      <c r="R69" s="29" t="s">
        <v>134</v>
      </c>
      <c r="S69" s="29" t="s">
        <v>144</v>
      </c>
      <c r="T69" s="29" t="s">
        <v>144</v>
      </c>
      <c r="U69" s="29" t="s">
        <v>134</v>
      </c>
      <c r="V69" s="29"/>
      <c r="W69" s="29"/>
      <c r="X69" s="31">
        <f>VLOOKUP(B69,'Bonos BV LPF 04-18'!$B$7:$J$97,9,0)</f>
        <v>17136000</v>
      </c>
      <c r="Z69" s="155">
        <v>19390000</v>
      </c>
    </row>
    <row r="70" spans="1:26" s="35" customFormat="1" ht="14.25" customHeight="1" x14ac:dyDescent="0.2">
      <c r="A70" s="29">
        <v>45</v>
      </c>
      <c r="B70" s="25" t="s">
        <v>290</v>
      </c>
      <c r="C70" s="26" t="s">
        <v>30</v>
      </c>
      <c r="D70" s="29" t="s">
        <v>158</v>
      </c>
      <c r="E70" s="33">
        <v>2000</v>
      </c>
      <c r="F70" s="29">
        <v>182</v>
      </c>
      <c r="G70" s="29">
        <v>6</v>
      </c>
      <c r="H70" s="29" t="s">
        <v>134</v>
      </c>
      <c r="I70" s="29" t="s">
        <v>134</v>
      </c>
      <c r="J70" s="29" t="s">
        <v>146</v>
      </c>
      <c r="K70" s="29" t="s">
        <v>134</v>
      </c>
      <c r="L70" s="29" t="s">
        <v>134</v>
      </c>
      <c r="M70" s="29" t="s">
        <v>134</v>
      </c>
      <c r="N70" s="29" t="s">
        <v>134</v>
      </c>
      <c r="O70" s="29" t="s">
        <v>208</v>
      </c>
      <c r="P70" s="29" t="s">
        <v>150</v>
      </c>
      <c r="Q70" s="29" t="s">
        <v>134</v>
      </c>
      <c r="R70" s="29" t="s">
        <v>134</v>
      </c>
      <c r="S70" s="29" t="s">
        <v>144</v>
      </c>
      <c r="T70" s="29" t="s">
        <v>144</v>
      </c>
      <c r="U70" s="29" t="s">
        <v>134</v>
      </c>
      <c r="V70" s="29" t="s">
        <v>147</v>
      </c>
      <c r="W70" s="29"/>
      <c r="X70" s="31">
        <f>VLOOKUP(B70,'Bonos BV LPF 04-18'!$B$7:$J$97,9,0)</f>
        <v>21816000</v>
      </c>
      <c r="Z70" s="155">
        <v>24690000</v>
      </c>
    </row>
    <row r="71" spans="1:26" ht="6" customHeight="1" x14ac:dyDescent="0.2">
      <c r="A71" s="36"/>
      <c r="C71" s="15"/>
      <c r="D71" s="38"/>
      <c r="E71" s="38"/>
      <c r="F71" s="38"/>
      <c r="G71" s="39"/>
      <c r="L71" s="18"/>
      <c r="M71" s="19"/>
      <c r="N71" s="39"/>
      <c r="P71" s="19"/>
      <c r="X71" s="20"/>
      <c r="Z71" s="151"/>
    </row>
    <row r="72" spans="1:26" s="35" customFormat="1" ht="15" x14ac:dyDescent="0.2">
      <c r="A72" s="7"/>
      <c r="B72" s="8" t="s">
        <v>31</v>
      </c>
      <c r="C72" s="22"/>
      <c r="D72" s="22"/>
      <c r="E72" s="23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4"/>
      <c r="X72" s="12"/>
      <c r="Z72" s="152"/>
    </row>
    <row r="73" spans="1:26" s="35" customFormat="1" ht="15" customHeight="1" x14ac:dyDescent="0.2">
      <c r="A73" s="25">
        <v>46</v>
      </c>
      <c r="B73" s="25" t="s">
        <v>55</v>
      </c>
      <c r="C73" s="26" t="s">
        <v>30</v>
      </c>
      <c r="D73" s="29" t="s">
        <v>155</v>
      </c>
      <c r="E73" s="33">
        <v>2400</v>
      </c>
      <c r="F73" s="29">
        <v>176</v>
      </c>
      <c r="G73" s="29">
        <v>2</v>
      </c>
      <c r="H73" s="29" t="s">
        <v>134</v>
      </c>
      <c r="I73" s="29" t="s">
        <v>134</v>
      </c>
      <c r="J73" s="29" t="s">
        <v>146</v>
      </c>
      <c r="K73" s="29" t="s">
        <v>134</v>
      </c>
      <c r="L73" s="29"/>
      <c r="M73" s="29" t="s">
        <v>134</v>
      </c>
      <c r="N73" s="29" t="s">
        <v>134</v>
      </c>
      <c r="O73" s="29" t="s">
        <v>153</v>
      </c>
      <c r="P73" s="29" t="s">
        <v>150</v>
      </c>
      <c r="Q73" s="29" t="s">
        <v>134</v>
      </c>
      <c r="R73" s="29" t="s">
        <v>134</v>
      </c>
      <c r="S73" s="29" t="s">
        <v>144</v>
      </c>
      <c r="T73" s="29" t="s">
        <v>144</v>
      </c>
      <c r="U73" s="29" t="s">
        <v>134</v>
      </c>
      <c r="V73" s="29"/>
      <c r="W73" s="29"/>
      <c r="X73" s="31">
        <f>VLOOKUP(B73,'Bonos BV LPF 04-18'!$B$7:$J$97,9,0)</f>
        <v>17038892</v>
      </c>
      <c r="Z73" s="155">
        <v>18390000</v>
      </c>
    </row>
    <row r="74" spans="1:26" s="35" customFormat="1" ht="15" customHeight="1" x14ac:dyDescent="0.2">
      <c r="A74" s="25">
        <v>47</v>
      </c>
      <c r="B74" s="25" t="s">
        <v>56</v>
      </c>
      <c r="C74" s="26" t="s">
        <v>30</v>
      </c>
      <c r="D74" s="29" t="s">
        <v>157</v>
      </c>
      <c r="E74" s="33">
        <v>2400</v>
      </c>
      <c r="F74" s="29">
        <v>176</v>
      </c>
      <c r="G74" s="29">
        <v>2</v>
      </c>
      <c r="H74" s="29" t="s">
        <v>134</v>
      </c>
      <c r="I74" s="29" t="s">
        <v>134</v>
      </c>
      <c r="J74" s="29" t="s">
        <v>146</v>
      </c>
      <c r="K74" s="29" t="s">
        <v>134</v>
      </c>
      <c r="L74" s="29"/>
      <c r="M74" s="29" t="s">
        <v>134</v>
      </c>
      <c r="N74" s="29" t="s">
        <v>134</v>
      </c>
      <c r="O74" s="29" t="s">
        <v>153</v>
      </c>
      <c r="P74" s="29" t="s">
        <v>150</v>
      </c>
      <c r="Q74" s="29" t="s">
        <v>134</v>
      </c>
      <c r="R74" s="29" t="s">
        <v>134</v>
      </c>
      <c r="S74" s="29" t="s">
        <v>144</v>
      </c>
      <c r="T74" s="29" t="s">
        <v>144</v>
      </c>
      <c r="U74" s="29" t="s">
        <v>134</v>
      </c>
      <c r="V74" s="29"/>
      <c r="W74" s="29"/>
      <c r="X74" s="31">
        <f>VLOOKUP(B74,'Bonos BV LPF 04-18'!$B$7:$J$97,9,0)</f>
        <v>17813331</v>
      </c>
      <c r="Z74" s="155">
        <v>19190000</v>
      </c>
    </row>
    <row r="75" spans="1:26" s="35" customFormat="1" ht="15" customHeight="1" x14ac:dyDescent="0.2">
      <c r="A75" s="25">
        <v>48</v>
      </c>
      <c r="B75" s="25" t="s">
        <v>57</v>
      </c>
      <c r="C75" s="26" t="s">
        <v>30</v>
      </c>
      <c r="D75" s="29" t="s">
        <v>158</v>
      </c>
      <c r="E75" s="33">
        <v>2400</v>
      </c>
      <c r="F75" s="29">
        <v>176</v>
      </c>
      <c r="G75" s="29">
        <v>6</v>
      </c>
      <c r="H75" s="29" t="s">
        <v>134</v>
      </c>
      <c r="I75" s="29" t="s">
        <v>134</v>
      </c>
      <c r="J75" s="29" t="s">
        <v>146</v>
      </c>
      <c r="K75" s="29" t="s">
        <v>134</v>
      </c>
      <c r="L75" s="29" t="s">
        <v>134</v>
      </c>
      <c r="M75" s="29" t="s">
        <v>134</v>
      </c>
      <c r="N75" s="29" t="s">
        <v>134</v>
      </c>
      <c r="O75" s="29" t="s">
        <v>153</v>
      </c>
      <c r="P75" s="29" t="s">
        <v>150</v>
      </c>
      <c r="Q75" s="29" t="s">
        <v>134</v>
      </c>
      <c r="R75" s="29" t="s">
        <v>134</v>
      </c>
      <c r="S75" s="29" t="s">
        <v>144</v>
      </c>
      <c r="T75" s="29" t="s">
        <v>144</v>
      </c>
      <c r="U75" s="29" t="s">
        <v>134</v>
      </c>
      <c r="V75" s="29"/>
      <c r="W75" s="29"/>
      <c r="X75" s="31">
        <f>VLOOKUP(B75,'Bonos BV LPF 04-18'!$B$7:$J$97,9,0)</f>
        <v>19778300</v>
      </c>
      <c r="Z75" s="155">
        <v>21490000</v>
      </c>
    </row>
    <row r="76" spans="1:26" s="35" customFormat="1" ht="15" customHeight="1" x14ac:dyDescent="0.2">
      <c r="A76" s="25">
        <v>49</v>
      </c>
      <c r="B76" s="25" t="s">
        <v>58</v>
      </c>
      <c r="C76" s="26" t="s">
        <v>30</v>
      </c>
      <c r="D76" s="29" t="s">
        <v>158</v>
      </c>
      <c r="E76" s="33">
        <v>2400</v>
      </c>
      <c r="F76" s="29">
        <v>176</v>
      </c>
      <c r="G76" s="29">
        <v>6</v>
      </c>
      <c r="H76" s="29" t="s">
        <v>134</v>
      </c>
      <c r="I76" s="29" t="s">
        <v>134</v>
      </c>
      <c r="J76" s="29" t="s">
        <v>146</v>
      </c>
      <c r="K76" s="29" t="s">
        <v>134</v>
      </c>
      <c r="L76" s="29" t="s">
        <v>134</v>
      </c>
      <c r="M76" s="29" t="s">
        <v>134</v>
      </c>
      <c r="N76" s="29" t="s">
        <v>134</v>
      </c>
      <c r="O76" s="29" t="s">
        <v>153</v>
      </c>
      <c r="P76" s="29" t="s">
        <v>150</v>
      </c>
      <c r="Q76" s="29" t="s">
        <v>134</v>
      </c>
      <c r="R76" s="29" t="s">
        <v>134</v>
      </c>
      <c r="S76" s="29" t="s">
        <v>144</v>
      </c>
      <c r="T76" s="29" t="s">
        <v>144</v>
      </c>
      <c r="U76" s="29" t="s">
        <v>134</v>
      </c>
      <c r="V76" s="29" t="s">
        <v>147</v>
      </c>
      <c r="W76" s="29"/>
      <c r="X76" s="31">
        <f>VLOOKUP(B76,'Bonos BV LPF 04-18'!$B$7:$J$97,9,0)</f>
        <v>23415800</v>
      </c>
      <c r="Z76" s="155">
        <v>25390000</v>
      </c>
    </row>
    <row r="77" spans="1:26" s="35" customFormat="1" ht="15" customHeight="1" x14ac:dyDescent="0.2">
      <c r="A77" s="25">
        <v>50</v>
      </c>
      <c r="B77" s="25" t="s">
        <v>59</v>
      </c>
      <c r="C77" s="26" t="s">
        <v>30</v>
      </c>
      <c r="D77" s="29" t="s">
        <v>155</v>
      </c>
      <c r="E77" s="33">
        <v>2200</v>
      </c>
      <c r="F77" s="29">
        <v>197</v>
      </c>
      <c r="G77" s="29">
        <v>2</v>
      </c>
      <c r="H77" s="29" t="s">
        <v>134</v>
      </c>
      <c r="I77" s="29" t="s">
        <v>134</v>
      </c>
      <c r="J77" s="29" t="s">
        <v>146</v>
      </c>
      <c r="K77" s="29" t="s">
        <v>134</v>
      </c>
      <c r="L77" s="29"/>
      <c r="M77" s="29" t="s">
        <v>134</v>
      </c>
      <c r="N77" s="29" t="s">
        <v>134</v>
      </c>
      <c r="O77" s="29" t="s">
        <v>153</v>
      </c>
      <c r="P77" s="29" t="s">
        <v>150</v>
      </c>
      <c r="Q77" s="29" t="s">
        <v>134</v>
      </c>
      <c r="R77" s="29" t="s">
        <v>134</v>
      </c>
      <c r="S77" s="29" t="s">
        <v>144</v>
      </c>
      <c r="T77" s="29" t="s">
        <v>144</v>
      </c>
      <c r="U77" s="29" t="s">
        <v>134</v>
      </c>
      <c r="V77" s="29"/>
      <c r="W77" s="29"/>
      <c r="X77" s="31">
        <f>VLOOKUP(B77,'Bonos BV LPF 04-18'!$B$7:$J$97,9,0)</f>
        <v>19050800</v>
      </c>
      <c r="Z77" s="155">
        <v>20690000</v>
      </c>
    </row>
    <row r="78" spans="1:26" s="35" customFormat="1" ht="15" customHeight="1" x14ac:dyDescent="0.2">
      <c r="A78" s="25">
        <v>51</v>
      </c>
      <c r="B78" s="25" t="s">
        <v>60</v>
      </c>
      <c r="C78" s="26" t="s">
        <v>30</v>
      </c>
      <c r="D78" s="29" t="s">
        <v>157</v>
      </c>
      <c r="E78" s="33">
        <v>2200</v>
      </c>
      <c r="F78" s="29">
        <v>197</v>
      </c>
      <c r="G78" s="29">
        <v>2</v>
      </c>
      <c r="H78" s="29" t="s">
        <v>134</v>
      </c>
      <c r="I78" s="29" t="s">
        <v>134</v>
      </c>
      <c r="J78" s="29" t="s">
        <v>146</v>
      </c>
      <c r="K78" s="29" t="s">
        <v>134</v>
      </c>
      <c r="L78" s="29"/>
      <c r="M78" s="29" t="s">
        <v>134</v>
      </c>
      <c r="N78" s="29" t="s">
        <v>134</v>
      </c>
      <c r="O78" s="29" t="s">
        <v>153</v>
      </c>
      <c r="P78" s="29" t="s">
        <v>150</v>
      </c>
      <c r="Q78" s="29" t="s">
        <v>134</v>
      </c>
      <c r="R78" s="29" t="s">
        <v>134</v>
      </c>
      <c r="S78" s="29" t="s">
        <v>144</v>
      </c>
      <c r="T78" s="29" t="s">
        <v>144</v>
      </c>
      <c r="U78" s="29" t="s">
        <v>134</v>
      </c>
      <c r="V78" s="29"/>
      <c r="W78" s="29"/>
      <c r="X78" s="31">
        <f>VLOOKUP(B78,'Bonos BV LPF 04-18'!$B$7:$J$97,9,0)</f>
        <v>20117800</v>
      </c>
      <c r="Z78" s="155">
        <v>21890000</v>
      </c>
    </row>
    <row r="79" spans="1:26" s="35" customFormat="1" ht="15" customHeight="1" x14ac:dyDescent="0.2">
      <c r="A79" s="25">
        <v>52</v>
      </c>
      <c r="B79" s="25" t="s">
        <v>61</v>
      </c>
      <c r="C79" s="26" t="s">
        <v>30</v>
      </c>
      <c r="D79" s="29" t="s">
        <v>158</v>
      </c>
      <c r="E79" s="33">
        <v>2200</v>
      </c>
      <c r="F79" s="29">
        <v>197</v>
      </c>
      <c r="G79" s="29">
        <v>6</v>
      </c>
      <c r="H79" s="29" t="s">
        <v>134</v>
      </c>
      <c r="I79" s="29" t="s">
        <v>134</v>
      </c>
      <c r="J79" s="29" t="s">
        <v>146</v>
      </c>
      <c r="K79" s="29" t="s">
        <v>134</v>
      </c>
      <c r="L79" s="29" t="s">
        <v>134</v>
      </c>
      <c r="M79" s="29" t="s">
        <v>134</v>
      </c>
      <c r="N79" s="29" t="s">
        <v>134</v>
      </c>
      <c r="O79" s="29" t="s">
        <v>153</v>
      </c>
      <c r="P79" s="29" t="s">
        <v>150</v>
      </c>
      <c r="Q79" s="29" t="s">
        <v>134</v>
      </c>
      <c r="R79" s="29" t="s">
        <v>134</v>
      </c>
      <c r="S79" s="29" t="s">
        <v>144</v>
      </c>
      <c r="T79" s="29" t="s">
        <v>144</v>
      </c>
      <c r="U79" s="29" t="s">
        <v>134</v>
      </c>
      <c r="V79" s="29" t="s">
        <v>147</v>
      </c>
      <c r="W79" s="29"/>
      <c r="X79" s="31">
        <f>VLOOKUP(B79,'Bonos BV LPF 04-18'!$B$7:$J$97,9,0)</f>
        <v>25646800</v>
      </c>
      <c r="Z79" s="155">
        <v>27490000</v>
      </c>
    </row>
    <row r="80" spans="1:26" ht="6" customHeight="1" x14ac:dyDescent="0.2">
      <c r="A80" s="36"/>
      <c r="C80" s="15"/>
      <c r="D80" s="38"/>
      <c r="E80" s="38"/>
      <c r="F80" s="38"/>
      <c r="G80" s="39"/>
      <c r="L80" s="18"/>
      <c r="M80" s="19"/>
      <c r="N80" s="39"/>
      <c r="P80" s="19"/>
      <c r="X80" s="20"/>
      <c r="Z80" s="151"/>
    </row>
    <row r="81" spans="1:26" s="35" customFormat="1" ht="15" x14ac:dyDescent="0.2">
      <c r="A81" s="7"/>
      <c r="B81" s="8" t="s">
        <v>305</v>
      </c>
      <c r="C81" s="22"/>
      <c r="D81" s="22"/>
      <c r="E81" s="23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4"/>
      <c r="X81" s="12"/>
      <c r="Z81" s="152"/>
    </row>
    <row r="82" spans="1:26" s="35" customFormat="1" ht="15" customHeight="1" x14ac:dyDescent="0.2">
      <c r="A82" s="25">
        <v>53</v>
      </c>
      <c r="B82" s="25" t="s">
        <v>306</v>
      </c>
      <c r="C82" s="26" t="s">
        <v>30</v>
      </c>
      <c r="D82" s="29" t="s">
        <v>155</v>
      </c>
      <c r="E82" s="33">
        <v>2400</v>
      </c>
      <c r="F82" s="29">
        <v>170</v>
      </c>
      <c r="G82" s="29">
        <v>2</v>
      </c>
      <c r="H82" s="29" t="s">
        <v>134</v>
      </c>
      <c r="I82" s="29" t="s">
        <v>134</v>
      </c>
      <c r="J82" s="29" t="s">
        <v>137</v>
      </c>
      <c r="K82" s="29" t="s">
        <v>134</v>
      </c>
      <c r="L82" s="29" t="s">
        <v>134</v>
      </c>
      <c r="M82" s="29" t="s">
        <v>134</v>
      </c>
      <c r="N82" s="29" t="s">
        <v>134</v>
      </c>
      <c r="O82" s="29" t="s">
        <v>208</v>
      </c>
      <c r="P82" s="29" t="s">
        <v>135</v>
      </c>
      <c r="Q82" s="29" t="s">
        <v>134</v>
      </c>
      <c r="R82" s="29" t="s">
        <v>134</v>
      </c>
      <c r="S82" s="29" t="s">
        <v>138</v>
      </c>
      <c r="T82" s="29" t="s">
        <v>144</v>
      </c>
      <c r="U82" s="29" t="s">
        <v>134</v>
      </c>
      <c r="V82" s="29"/>
      <c r="W82" s="29" t="s">
        <v>307</v>
      </c>
      <c r="X82" s="31">
        <f>VLOOKUP(B82,'Bonos BV LPF 04-18'!$B$7:$J$97,9,0)</f>
        <v>16747938</v>
      </c>
      <c r="Z82" s="155">
        <v>18390000</v>
      </c>
    </row>
    <row r="83" spans="1:26" s="35" customFormat="1" ht="15" customHeight="1" x14ac:dyDescent="0.2">
      <c r="A83" s="25">
        <v>54</v>
      </c>
      <c r="B83" s="25" t="s">
        <v>308</v>
      </c>
      <c r="C83" s="26" t="s">
        <v>30</v>
      </c>
      <c r="D83" s="29" t="s">
        <v>155</v>
      </c>
      <c r="E83" s="33">
        <v>2400</v>
      </c>
      <c r="F83" s="29">
        <v>170</v>
      </c>
      <c r="G83" s="29">
        <v>2</v>
      </c>
      <c r="H83" s="29" t="s">
        <v>134</v>
      </c>
      <c r="I83" s="29" t="s">
        <v>134</v>
      </c>
      <c r="J83" s="29" t="s">
        <v>137</v>
      </c>
      <c r="K83" s="29" t="s">
        <v>134</v>
      </c>
      <c r="L83" s="29" t="s">
        <v>134</v>
      </c>
      <c r="M83" s="29" t="s">
        <v>134</v>
      </c>
      <c r="N83" s="29" t="s">
        <v>134</v>
      </c>
      <c r="O83" s="29" t="s">
        <v>208</v>
      </c>
      <c r="P83" s="29" t="s">
        <v>135</v>
      </c>
      <c r="Q83" s="29" t="s">
        <v>134</v>
      </c>
      <c r="R83" s="29" t="s">
        <v>134</v>
      </c>
      <c r="S83" s="29" t="s">
        <v>138</v>
      </c>
      <c r="T83" s="29" t="s">
        <v>144</v>
      </c>
      <c r="U83" s="29" t="s">
        <v>134</v>
      </c>
      <c r="V83" s="29"/>
      <c r="W83" s="29" t="s">
        <v>309</v>
      </c>
      <c r="X83" s="31">
        <f>VLOOKUP(B83,'Bonos BV LPF 04-18'!$B$7:$J$97,9,0)</f>
        <v>17096593</v>
      </c>
      <c r="Z83" s="155">
        <v>18590000</v>
      </c>
    </row>
    <row r="84" spans="1:26" s="35" customFormat="1" ht="15" customHeight="1" x14ac:dyDescent="0.2">
      <c r="A84" s="25">
        <v>55</v>
      </c>
      <c r="B84" s="25" t="s">
        <v>310</v>
      </c>
      <c r="C84" s="26" t="s">
        <v>30</v>
      </c>
      <c r="D84" s="29" t="s">
        <v>157</v>
      </c>
      <c r="E84" s="33">
        <v>2400</v>
      </c>
      <c r="F84" s="29">
        <v>170</v>
      </c>
      <c r="G84" s="29">
        <v>2</v>
      </c>
      <c r="H84" s="29" t="s">
        <v>134</v>
      </c>
      <c r="I84" s="29" t="s">
        <v>134</v>
      </c>
      <c r="J84" s="29" t="s">
        <v>137</v>
      </c>
      <c r="K84" s="29" t="s">
        <v>134</v>
      </c>
      <c r="L84" s="29" t="s">
        <v>134</v>
      </c>
      <c r="M84" s="29" t="s">
        <v>134</v>
      </c>
      <c r="N84" s="29" t="s">
        <v>134</v>
      </c>
      <c r="O84" s="29" t="s">
        <v>208</v>
      </c>
      <c r="P84" s="29" t="s">
        <v>135</v>
      </c>
      <c r="Q84" s="29" t="s">
        <v>134</v>
      </c>
      <c r="R84" s="29" t="s">
        <v>134</v>
      </c>
      <c r="S84" s="29" t="s">
        <v>138</v>
      </c>
      <c r="T84" s="29" t="s">
        <v>144</v>
      </c>
      <c r="U84" s="29" t="s">
        <v>134</v>
      </c>
      <c r="V84" s="29"/>
      <c r="W84" s="29" t="s">
        <v>309</v>
      </c>
      <c r="X84" s="31">
        <f>VLOOKUP(B84,'Bonos BV LPF 04-18'!$B$7:$J$97,9,0)</f>
        <v>17708990</v>
      </c>
      <c r="Z84" s="155">
        <v>19590000</v>
      </c>
    </row>
    <row r="85" spans="1:26" s="35" customFormat="1" ht="15" customHeight="1" x14ac:dyDescent="0.2">
      <c r="A85" s="25">
        <v>56</v>
      </c>
      <c r="B85" s="25" t="s">
        <v>311</v>
      </c>
      <c r="C85" s="26" t="s">
        <v>30</v>
      </c>
      <c r="D85" s="29" t="s">
        <v>157</v>
      </c>
      <c r="E85" s="33">
        <v>2400</v>
      </c>
      <c r="F85" s="29">
        <v>170</v>
      </c>
      <c r="G85" s="29">
        <v>6</v>
      </c>
      <c r="H85" s="29" t="s">
        <v>134</v>
      </c>
      <c r="I85" s="29" t="s">
        <v>134</v>
      </c>
      <c r="J85" s="29" t="s">
        <v>146</v>
      </c>
      <c r="K85" s="29" t="s">
        <v>134</v>
      </c>
      <c r="L85" s="29" t="s">
        <v>134</v>
      </c>
      <c r="M85" s="29" t="s">
        <v>134</v>
      </c>
      <c r="N85" s="29" t="s">
        <v>134</v>
      </c>
      <c r="O85" s="29" t="s">
        <v>208</v>
      </c>
      <c r="P85" s="29" t="s">
        <v>135</v>
      </c>
      <c r="Q85" s="29" t="s">
        <v>134</v>
      </c>
      <c r="R85" s="29" t="s">
        <v>134</v>
      </c>
      <c r="S85" s="29" t="s">
        <v>144</v>
      </c>
      <c r="T85" s="29" t="s">
        <v>144</v>
      </c>
      <c r="U85" s="29" t="s">
        <v>134</v>
      </c>
      <c r="V85" s="29"/>
      <c r="W85" s="29" t="s">
        <v>309</v>
      </c>
      <c r="X85" s="31">
        <f>VLOOKUP(B85,'Bonos BV LPF 04-18'!$B$7:$J$97,9,0)</f>
        <v>19287437</v>
      </c>
      <c r="Z85" s="155">
        <v>20990000</v>
      </c>
    </row>
    <row r="86" spans="1:26" s="35" customFormat="1" ht="15" customHeight="1" x14ac:dyDescent="0.2">
      <c r="A86" s="25">
        <v>57</v>
      </c>
      <c r="B86" s="25" t="s">
        <v>312</v>
      </c>
      <c r="C86" s="26" t="s">
        <v>30</v>
      </c>
      <c r="D86" s="29" t="s">
        <v>158</v>
      </c>
      <c r="E86" s="33">
        <v>2400</v>
      </c>
      <c r="F86" s="29">
        <v>170</v>
      </c>
      <c r="G86" s="29">
        <v>6</v>
      </c>
      <c r="H86" s="29" t="s">
        <v>134</v>
      </c>
      <c r="I86" s="29" t="s">
        <v>134</v>
      </c>
      <c r="J86" s="29" t="s">
        <v>146</v>
      </c>
      <c r="K86" s="29" t="s">
        <v>134</v>
      </c>
      <c r="L86" s="29" t="s">
        <v>134</v>
      </c>
      <c r="M86" s="29" t="s">
        <v>134</v>
      </c>
      <c r="N86" s="29" t="s">
        <v>134</v>
      </c>
      <c r="O86" s="29" t="s">
        <v>208</v>
      </c>
      <c r="P86" s="29" t="s">
        <v>135</v>
      </c>
      <c r="Q86" s="29" t="s">
        <v>134</v>
      </c>
      <c r="R86" s="29" t="s">
        <v>134</v>
      </c>
      <c r="S86" s="29" t="s">
        <v>144</v>
      </c>
      <c r="T86" s="29" t="s">
        <v>144</v>
      </c>
      <c r="U86" s="29" t="s">
        <v>134</v>
      </c>
      <c r="V86" s="29"/>
      <c r="W86" s="29" t="s">
        <v>309</v>
      </c>
      <c r="X86" s="31">
        <f>VLOOKUP(B86,'Bonos BV LPF 04-18'!$B$7:$J$97,9,0)</f>
        <v>20168353</v>
      </c>
      <c r="Z86" s="155">
        <v>21990000</v>
      </c>
    </row>
    <row r="87" spans="1:26" s="35" customFormat="1" ht="15" customHeight="1" x14ac:dyDescent="0.2">
      <c r="A87" s="25">
        <v>58</v>
      </c>
      <c r="B87" s="25" t="s">
        <v>313</v>
      </c>
      <c r="C87" s="26" t="s">
        <v>30</v>
      </c>
      <c r="D87" s="29" t="s">
        <v>158</v>
      </c>
      <c r="E87" s="33">
        <v>2400</v>
      </c>
      <c r="F87" s="29">
        <v>170</v>
      </c>
      <c r="G87" s="29">
        <v>6</v>
      </c>
      <c r="H87" s="29" t="s">
        <v>134</v>
      </c>
      <c r="I87" s="29" t="s">
        <v>134</v>
      </c>
      <c r="J87" s="29" t="s">
        <v>146</v>
      </c>
      <c r="K87" s="29" t="s">
        <v>134</v>
      </c>
      <c r="L87" s="29" t="s">
        <v>134</v>
      </c>
      <c r="M87" s="29" t="s">
        <v>134</v>
      </c>
      <c r="N87" s="29" t="s">
        <v>134</v>
      </c>
      <c r="O87" s="29" t="s">
        <v>208</v>
      </c>
      <c r="P87" s="29" t="s">
        <v>135</v>
      </c>
      <c r="Q87" s="29" t="s">
        <v>134</v>
      </c>
      <c r="R87" s="29" t="s">
        <v>134</v>
      </c>
      <c r="S87" s="29" t="s">
        <v>144</v>
      </c>
      <c r="T87" s="29" t="s">
        <v>144</v>
      </c>
      <c r="U87" s="29" t="s">
        <v>134</v>
      </c>
      <c r="V87" s="29" t="s">
        <v>147</v>
      </c>
      <c r="W87" s="29" t="s">
        <v>309</v>
      </c>
      <c r="X87" s="31">
        <f>VLOOKUP(B87,'Bonos BV LPF 04-18'!$B$7:$J$97,9,0)</f>
        <v>24990609</v>
      </c>
      <c r="Z87" s="155">
        <v>27190000</v>
      </c>
    </row>
    <row r="88" spans="1:26" s="35" customFormat="1" ht="15" customHeight="1" x14ac:dyDescent="0.2">
      <c r="A88" s="25">
        <v>59</v>
      </c>
      <c r="B88" s="25" t="s">
        <v>314</v>
      </c>
      <c r="C88" s="26" t="s">
        <v>30</v>
      </c>
      <c r="D88" s="29" t="s">
        <v>155</v>
      </c>
      <c r="E88" s="33">
        <v>2200</v>
      </c>
      <c r="F88" s="29">
        <v>197</v>
      </c>
      <c r="G88" s="29">
        <v>2</v>
      </c>
      <c r="H88" s="29" t="s">
        <v>134</v>
      </c>
      <c r="I88" s="29" t="s">
        <v>134</v>
      </c>
      <c r="J88" s="29" t="s">
        <v>137</v>
      </c>
      <c r="K88" s="29" t="s">
        <v>134</v>
      </c>
      <c r="L88" s="29" t="s">
        <v>134</v>
      </c>
      <c r="M88" s="29" t="s">
        <v>134</v>
      </c>
      <c r="N88" s="29" t="s">
        <v>134</v>
      </c>
      <c r="O88" s="29" t="s">
        <v>208</v>
      </c>
      <c r="P88" s="29" t="s">
        <v>135</v>
      </c>
      <c r="Q88" s="29" t="s">
        <v>134</v>
      </c>
      <c r="R88" s="29" t="s">
        <v>134</v>
      </c>
      <c r="S88" s="29" t="s">
        <v>138</v>
      </c>
      <c r="T88" s="29" t="s">
        <v>144</v>
      </c>
      <c r="U88" s="29" t="s">
        <v>134</v>
      </c>
      <c r="V88" s="29"/>
      <c r="W88" s="29" t="s">
        <v>309</v>
      </c>
      <c r="X88" s="31">
        <f>VLOOKUP(B88,'Bonos BV LPF 04-18'!$B$7:$J$97,9,0)</f>
        <v>19240376</v>
      </c>
      <c r="Z88" s="155">
        <v>21090000</v>
      </c>
    </row>
    <row r="89" spans="1:26" s="35" customFormat="1" ht="15" customHeight="1" x14ac:dyDescent="0.2">
      <c r="A89" s="25">
        <v>60</v>
      </c>
      <c r="B89" s="25" t="s">
        <v>315</v>
      </c>
      <c r="C89" s="26" t="s">
        <v>30</v>
      </c>
      <c r="D89" s="29" t="s">
        <v>316</v>
      </c>
      <c r="E89" s="33">
        <v>2200</v>
      </c>
      <c r="F89" s="29">
        <v>197</v>
      </c>
      <c r="G89" s="29">
        <v>2</v>
      </c>
      <c r="H89" s="29" t="s">
        <v>134</v>
      </c>
      <c r="I89" s="29" t="s">
        <v>134</v>
      </c>
      <c r="J89" s="29" t="s">
        <v>137</v>
      </c>
      <c r="K89" s="29" t="s">
        <v>134</v>
      </c>
      <c r="L89" s="29" t="s">
        <v>134</v>
      </c>
      <c r="M89" s="29" t="s">
        <v>134</v>
      </c>
      <c r="N89" s="29" t="s">
        <v>134</v>
      </c>
      <c r="O89" s="29" t="s">
        <v>208</v>
      </c>
      <c r="P89" s="29" t="s">
        <v>135</v>
      </c>
      <c r="Q89" s="29" t="s">
        <v>134</v>
      </c>
      <c r="R89" s="29" t="s">
        <v>134</v>
      </c>
      <c r="S89" s="29" t="s">
        <v>138</v>
      </c>
      <c r="T89" s="29" t="s">
        <v>144</v>
      </c>
      <c r="U89" s="29" t="s">
        <v>134</v>
      </c>
      <c r="V89" s="29"/>
      <c r="W89" s="29" t="s">
        <v>309</v>
      </c>
      <c r="X89" s="31">
        <f>VLOOKUP(B89,'Bonos BV LPF 04-18'!$B$7:$J$97,9,0)</f>
        <v>20040600</v>
      </c>
      <c r="Z89" s="155">
        <v>22090000</v>
      </c>
    </row>
    <row r="90" spans="1:26" s="35" customFormat="1" ht="15" customHeight="1" x14ac:dyDescent="0.2">
      <c r="A90" s="25">
        <v>61</v>
      </c>
      <c r="B90" s="25" t="s">
        <v>317</v>
      </c>
      <c r="C90" s="26" t="s">
        <v>30</v>
      </c>
      <c r="D90" s="29" t="s">
        <v>316</v>
      </c>
      <c r="E90" s="33">
        <v>2200</v>
      </c>
      <c r="F90" s="29">
        <v>197</v>
      </c>
      <c r="G90" s="29">
        <v>6</v>
      </c>
      <c r="H90" s="29" t="s">
        <v>134</v>
      </c>
      <c r="I90" s="29" t="s">
        <v>134</v>
      </c>
      <c r="J90" s="29" t="s">
        <v>146</v>
      </c>
      <c r="K90" s="29" t="s">
        <v>134</v>
      </c>
      <c r="L90" s="29" t="s">
        <v>134</v>
      </c>
      <c r="M90" s="29" t="s">
        <v>134</v>
      </c>
      <c r="N90" s="29" t="s">
        <v>134</v>
      </c>
      <c r="O90" s="29" t="s">
        <v>208</v>
      </c>
      <c r="P90" s="29" t="s">
        <v>135</v>
      </c>
      <c r="Q90" s="29" t="s">
        <v>134</v>
      </c>
      <c r="R90" s="29" t="s">
        <v>134</v>
      </c>
      <c r="S90" s="29" t="s">
        <v>144</v>
      </c>
      <c r="T90" s="29" t="s">
        <v>144</v>
      </c>
      <c r="U90" s="29" t="s">
        <v>134</v>
      </c>
      <c r="V90" s="29"/>
      <c r="W90" s="29" t="s">
        <v>309</v>
      </c>
      <c r="X90" s="31">
        <f>VLOOKUP(B90,'Bonos BV LPF 04-18'!$B$7:$J$97,9,0)</f>
        <v>21632158</v>
      </c>
      <c r="Z90" s="155">
        <v>23490000</v>
      </c>
    </row>
    <row r="91" spans="1:26" s="35" customFormat="1" ht="15" customHeight="1" x14ac:dyDescent="0.2">
      <c r="A91" s="25">
        <v>62</v>
      </c>
      <c r="B91" s="25" t="s">
        <v>318</v>
      </c>
      <c r="C91" s="26" t="s">
        <v>30</v>
      </c>
      <c r="D91" s="29" t="s">
        <v>320</v>
      </c>
      <c r="E91" s="33">
        <v>2200</v>
      </c>
      <c r="F91" s="29">
        <v>197</v>
      </c>
      <c r="G91" s="29">
        <v>6</v>
      </c>
      <c r="H91" s="29" t="s">
        <v>134</v>
      </c>
      <c r="I91" s="29" t="s">
        <v>134</v>
      </c>
      <c r="J91" s="29" t="s">
        <v>146</v>
      </c>
      <c r="K91" s="29" t="s">
        <v>134</v>
      </c>
      <c r="L91" s="29" t="s">
        <v>134</v>
      </c>
      <c r="M91" s="29" t="s">
        <v>134</v>
      </c>
      <c r="N91" s="29" t="s">
        <v>134</v>
      </c>
      <c r="O91" s="29" t="s">
        <v>208</v>
      </c>
      <c r="P91" s="29" t="s">
        <v>135</v>
      </c>
      <c r="Q91" s="29" t="s">
        <v>134</v>
      </c>
      <c r="R91" s="29" t="s">
        <v>134</v>
      </c>
      <c r="S91" s="29" t="s">
        <v>144</v>
      </c>
      <c r="T91" s="29" t="s">
        <v>144</v>
      </c>
      <c r="U91" s="29" t="s">
        <v>134</v>
      </c>
      <c r="V91" s="29"/>
      <c r="W91" s="29" t="s">
        <v>309</v>
      </c>
      <c r="X91" s="31">
        <f>VLOOKUP(B91,'Bonos BV LPF 04-18'!$B$7:$J$97,9,0)</f>
        <v>22533744</v>
      </c>
      <c r="Z91" s="155">
        <v>24690000</v>
      </c>
    </row>
    <row r="92" spans="1:26" s="35" customFormat="1" ht="15" customHeight="1" x14ac:dyDescent="0.2">
      <c r="A92" s="25">
        <v>63</v>
      </c>
      <c r="B92" s="25" t="s">
        <v>319</v>
      </c>
      <c r="C92" s="26" t="s">
        <v>30</v>
      </c>
      <c r="D92" s="29" t="s">
        <v>320</v>
      </c>
      <c r="E92" s="33">
        <v>2200</v>
      </c>
      <c r="F92" s="29">
        <v>197</v>
      </c>
      <c r="G92" s="29">
        <v>6</v>
      </c>
      <c r="H92" s="29" t="s">
        <v>134</v>
      </c>
      <c r="I92" s="29" t="s">
        <v>134</v>
      </c>
      <c r="J92" s="29" t="s">
        <v>146</v>
      </c>
      <c r="K92" s="29" t="s">
        <v>134</v>
      </c>
      <c r="L92" s="29" t="s">
        <v>134</v>
      </c>
      <c r="M92" s="29" t="s">
        <v>134</v>
      </c>
      <c r="N92" s="29" t="s">
        <v>134</v>
      </c>
      <c r="O92" s="29" t="s">
        <v>208</v>
      </c>
      <c r="P92" s="29" t="s">
        <v>135</v>
      </c>
      <c r="Q92" s="29" t="s">
        <v>134</v>
      </c>
      <c r="R92" s="29" t="s">
        <v>134</v>
      </c>
      <c r="S92" s="29" t="s">
        <v>144</v>
      </c>
      <c r="T92" s="29" t="s">
        <v>144</v>
      </c>
      <c r="U92" s="29" t="s">
        <v>134</v>
      </c>
      <c r="V92" s="29" t="s">
        <v>147</v>
      </c>
      <c r="W92" s="29" t="s">
        <v>309</v>
      </c>
      <c r="X92" s="31">
        <f>VLOOKUP(B92,'Bonos BV LPF 04-18'!$B$7:$J$97,9,0)</f>
        <v>27397330</v>
      </c>
      <c r="Z92" s="155">
        <v>29390000</v>
      </c>
    </row>
    <row r="93" spans="1:26" ht="6" customHeight="1" x14ac:dyDescent="0.2">
      <c r="A93" s="36"/>
      <c r="C93" s="15"/>
      <c r="D93" s="38"/>
      <c r="E93" s="38"/>
      <c r="F93" s="38"/>
      <c r="G93" s="39"/>
      <c r="L93" s="18"/>
      <c r="M93" s="19"/>
      <c r="N93" s="39"/>
      <c r="P93" s="19"/>
      <c r="X93" s="20"/>
      <c r="Z93" s="151"/>
    </row>
    <row r="94" spans="1:26" s="13" customFormat="1" ht="15" x14ac:dyDescent="0.2">
      <c r="A94" s="7"/>
      <c r="B94" s="8" t="s">
        <v>32</v>
      </c>
      <c r="C94" s="22"/>
      <c r="D94" s="22"/>
      <c r="E94" s="23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4"/>
      <c r="X94" s="12"/>
      <c r="Z94" s="152"/>
    </row>
    <row r="95" spans="1:26" s="35" customFormat="1" ht="15" customHeight="1" x14ac:dyDescent="0.2">
      <c r="A95" s="25">
        <v>64</v>
      </c>
      <c r="B95" s="25" t="s">
        <v>218</v>
      </c>
      <c r="C95" s="26" t="s">
        <v>30</v>
      </c>
      <c r="D95" s="29" t="s">
        <v>157</v>
      </c>
      <c r="E95" s="33">
        <v>3300</v>
      </c>
      <c r="F95" s="29">
        <v>266</v>
      </c>
      <c r="G95" s="29">
        <v>6</v>
      </c>
      <c r="H95" s="29" t="s">
        <v>134</v>
      </c>
      <c r="I95" s="29" t="s">
        <v>134</v>
      </c>
      <c r="J95" s="29" t="s">
        <v>137</v>
      </c>
      <c r="K95" s="29" t="s">
        <v>134</v>
      </c>
      <c r="L95" s="29" t="s">
        <v>134</v>
      </c>
      <c r="M95" s="29" t="s">
        <v>134</v>
      </c>
      <c r="N95" s="29" t="s">
        <v>134</v>
      </c>
      <c r="O95" s="29" t="s">
        <v>208</v>
      </c>
      <c r="P95" s="29" t="s">
        <v>150</v>
      </c>
      <c r="Q95" s="29" t="s">
        <v>134</v>
      </c>
      <c r="R95" s="29" t="s">
        <v>134</v>
      </c>
      <c r="S95" s="29" t="s">
        <v>144</v>
      </c>
      <c r="T95" s="29" t="s">
        <v>144</v>
      </c>
      <c r="U95" s="29" t="s">
        <v>134</v>
      </c>
      <c r="V95" s="29"/>
      <c r="W95" s="29"/>
      <c r="X95" s="31">
        <f>VLOOKUP(B95,'Bonos BV LPF 04-18'!$B$7:$J$97,9,0)</f>
        <v>18614300</v>
      </c>
      <c r="Z95" s="155">
        <v>20990000</v>
      </c>
    </row>
    <row r="96" spans="1:26" s="35" customFormat="1" ht="15" customHeight="1" x14ac:dyDescent="0.2">
      <c r="A96" s="25">
        <v>65</v>
      </c>
      <c r="B96" s="25" t="s">
        <v>219</v>
      </c>
      <c r="C96" s="26" t="s">
        <v>30</v>
      </c>
      <c r="D96" s="29" t="s">
        <v>157</v>
      </c>
      <c r="E96" s="33">
        <v>3300</v>
      </c>
      <c r="F96" s="29">
        <v>266</v>
      </c>
      <c r="G96" s="29">
        <v>6</v>
      </c>
      <c r="H96" s="29" t="s">
        <v>134</v>
      </c>
      <c r="I96" s="29" t="s">
        <v>134</v>
      </c>
      <c r="J96" s="29" t="s">
        <v>146</v>
      </c>
      <c r="K96" s="29" t="s">
        <v>134</v>
      </c>
      <c r="L96" s="29" t="s">
        <v>134</v>
      </c>
      <c r="M96" s="29" t="s">
        <v>134</v>
      </c>
      <c r="N96" s="29" t="s">
        <v>134</v>
      </c>
      <c r="O96" s="29" t="s">
        <v>208</v>
      </c>
      <c r="P96" s="29" t="s">
        <v>150</v>
      </c>
      <c r="Q96" s="29" t="s">
        <v>134</v>
      </c>
      <c r="R96" s="29" t="s">
        <v>134</v>
      </c>
      <c r="S96" s="29" t="s">
        <v>144</v>
      </c>
      <c r="T96" s="29" t="s">
        <v>144</v>
      </c>
      <c r="U96" s="29" t="s">
        <v>134</v>
      </c>
      <c r="V96" s="29" t="s">
        <v>147</v>
      </c>
      <c r="W96" s="29"/>
      <c r="X96" s="31">
        <f>VLOOKUP(B96,'Bonos BV LPF 04-18'!$B$7:$J$97,9,0)</f>
        <v>21039300</v>
      </c>
      <c r="Z96" s="155">
        <v>22990000</v>
      </c>
    </row>
    <row r="97" spans="1:26" s="35" customFormat="1" ht="15" customHeight="1" x14ac:dyDescent="0.2">
      <c r="A97" s="25">
        <v>66</v>
      </c>
      <c r="B97" s="25" t="s">
        <v>62</v>
      </c>
      <c r="C97" s="26" t="s">
        <v>30</v>
      </c>
      <c r="D97" s="29" t="s">
        <v>158</v>
      </c>
      <c r="E97" s="33">
        <v>2200</v>
      </c>
      <c r="F97" s="29">
        <v>197</v>
      </c>
      <c r="G97" s="29">
        <v>6</v>
      </c>
      <c r="H97" s="29" t="s">
        <v>134</v>
      </c>
      <c r="I97" s="29" t="s">
        <v>134</v>
      </c>
      <c r="J97" s="29" t="s">
        <v>146</v>
      </c>
      <c r="K97" s="29" t="s">
        <v>134</v>
      </c>
      <c r="L97" s="29" t="s">
        <v>134</v>
      </c>
      <c r="M97" s="29" t="s">
        <v>134</v>
      </c>
      <c r="N97" s="29" t="s">
        <v>134</v>
      </c>
      <c r="O97" s="29" t="s">
        <v>156</v>
      </c>
      <c r="P97" s="29" t="s">
        <v>150</v>
      </c>
      <c r="Q97" s="29" t="s">
        <v>134</v>
      </c>
      <c r="R97" s="29" t="s">
        <v>134</v>
      </c>
      <c r="S97" s="29" t="s">
        <v>144</v>
      </c>
      <c r="T97" s="29" t="s">
        <v>144</v>
      </c>
      <c r="U97" s="29" t="s">
        <v>134</v>
      </c>
      <c r="V97" s="29"/>
      <c r="W97" s="29"/>
      <c r="X97" s="31">
        <f>VLOOKUP(B97,'Bonos BV LPF 04-18'!$B$7:$J$97,9,0)</f>
        <v>26361000</v>
      </c>
      <c r="Z97" s="155">
        <v>29790000</v>
      </c>
    </row>
    <row r="98" spans="1:26" s="35" customFormat="1" ht="15" customHeight="1" x14ac:dyDescent="0.2">
      <c r="A98" s="25">
        <v>67</v>
      </c>
      <c r="B98" s="25" t="s">
        <v>63</v>
      </c>
      <c r="C98" s="26" t="s">
        <v>30</v>
      </c>
      <c r="D98" s="29" t="s">
        <v>158</v>
      </c>
      <c r="E98" s="33">
        <v>2200</v>
      </c>
      <c r="F98" s="29">
        <v>194</v>
      </c>
      <c r="G98" s="29">
        <v>6</v>
      </c>
      <c r="H98" s="29" t="s">
        <v>134</v>
      </c>
      <c r="I98" s="29" t="s">
        <v>134</v>
      </c>
      <c r="J98" s="29" t="s">
        <v>146</v>
      </c>
      <c r="K98" s="29" t="s">
        <v>134</v>
      </c>
      <c r="L98" s="29" t="s">
        <v>134</v>
      </c>
      <c r="M98" s="29" t="s">
        <v>134</v>
      </c>
      <c r="N98" s="29" t="s">
        <v>134</v>
      </c>
      <c r="O98" s="29" t="s">
        <v>156</v>
      </c>
      <c r="P98" s="29" t="s">
        <v>150</v>
      </c>
      <c r="Q98" s="29" t="s">
        <v>134</v>
      </c>
      <c r="R98" s="29" t="s">
        <v>134</v>
      </c>
      <c r="S98" s="29" t="s">
        <v>144</v>
      </c>
      <c r="T98" s="29" t="s">
        <v>144</v>
      </c>
      <c r="U98" s="29" t="s">
        <v>134</v>
      </c>
      <c r="V98" s="29" t="s">
        <v>147</v>
      </c>
      <c r="W98" s="29"/>
      <c r="X98" s="31">
        <f>VLOOKUP(B98,'Bonos BV LPF 04-18'!$B$7:$J$97,9,0)</f>
        <v>27621000</v>
      </c>
      <c r="Z98" s="155">
        <v>32490000</v>
      </c>
    </row>
    <row r="99" spans="1:26" ht="6" customHeight="1" x14ac:dyDescent="0.2">
      <c r="A99" s="36"/>
      <c r="C99" s="15"/>
      <c r="D99" s="38"/>
      <c r="E99" s="38"/>
      <c r="F99" s="38"/>
      <c r="G99" s="39"/>
      <c r="L99" s="18"/>
      <c r="M99" s="19"/>
      <c r="N99" s="39"/>
      <c r="P99" s="19"/>
      <c r="X99" s="20"/>
      <c r="Z99" s="151"/>
    </row>
    <row r="100" spans="1:26" s="41" customFormat="1" ht="15" x14ac:dyDescent="0.2">
      <c r="A100" s="7"/>
      <c r="B100" s="8" t="s">
        <v>360</v>
      </c>
      <c r="C100" s="45"/>
      <c r="D100" s="46"/>
      <c r="E100" s="47"/>
      <c r="F100" s="47"/>
      <c r="G100" s="45"/>
      <c r="H100" s="45"/>
      <c r="I100" s="45"/>
      <c r="J100" s="45"/>
      <c r="K100" s="45"/>
      <c r="L100" s="45"/>
      <c r="M100" s="45"/>
      <c r="N100" s="45"/>
      <c r="O100" s="48"/>
      <c r="P100" s="45"/>
      <c r="Q100" s="45"/>
      <c r="R100" s="45"/>
      <c r="S100" s="45"/>
      <c r="T100" s="40"/>
      <c r="U100" s="49"/>
      <c r="V100" s="49"/>
      <c r="W100" s="50"/>
      <c r="X100" s="12"/>
      <c r="Z100" s="152"/>
    </row>
    <row r="101" spans="1:26" s="32" customFormat="1" ht="15" customHeight="1" x14ac:dyDescent="0.2">
      <c r="A101" s="25">
        <v>68</v>
      </c>
      <c r="B101" s="25" t="s">
        <v>358</v>
      </c>
      <c r="C101" s="26" t="s">
        <v>160</v>
      </c>
      <c r="D101" s="29" t="s">
        <v>361</v>
      </c>
      <c r="E101" s="33">
        <v>2500</v>
      </c>
      <c r="F101" s="29">
        <v>168</v>
      </c>
      <c r="G101" s="29">
        <v>4</v>
      </c>
      <c r="H101" s="29" t="s">
        <v>134</v>
      </c>
      <c r="I101" s="29" t="s">
        <v>134</v>
      </c>
      <c r="J101" s="29" t="s">
        <v>146</v>
      </c>
      <c r="K101" s="29" t="s">
        <v>152</v>
      </c>
      <c r="L101" s="29" t="s">
        <v>152</v>
      </c>
      <c r="M101" s="29" t="s">
        <v>152</v>
      </c>
      <c r="N101" s="29" t="s">
        <v>152</v>
      </c>
      <c r="O101" s="29"/>
      <c r="P101" s="29" t="s">
        <v>159</v>
      </c>
      <c r="Q101" s="29" t="s">
        <v>134</v>
      </c>
      <c r="R101" s="29" t="s">
        <v>152</v>
      </c>
      <c r="S101" s="30" t="s">
        <v>138</v>
      </c>
      <c r="T101" s="29" t="s">
        <v>148</v>
      </c>
      <c r="U101" s="29"/>
      <c r="V101" s="29"/>
      <c r="W101" s="42">
        <v>9</v>
      </c>
      <c r="X101" s="31">
        <f>VLOOKUP(B101,'Bonos BV LPF 04-18'!$B$7:$J$108,9,0)</f>
        <v>22158990</v>
      </c>
      <c r="Z101" s="154">
        <v>24621100</v>
      </c>
    </row>
    <row r="102" spans="1:26" ht="6" customHeight="1" x14ac:dyDescent="0.2">
      <c r="A102" s="4"/>
      <c r="B102" s="14"/>
      <c r="C102" s="15"/>
      <c r="D102" s="16"/>
      <c r="E102" s="16"/>
      <c r="F102" s="16"/>
      <c r="G102" s="17"/>
      <c r="H102" s="17"/>
      <c r="I102" s="17"/>
      <c r="J102" s="17"/>
      <c r="K102" s="17"/>
      <c r="L102" s="18"/>
      <c r="M102" s="19"/>
      <c r="N102" s="17"/>
      <c r="O102" s="17"/>
      <c r="P102" s="17"/>
      <c r="Q102" s="17"/>
      <c r="X102" s="20"/>
      <c r="Z102" s="151"/>
    </row>
    <row r="103" spans="1:26" ht="15" x14ac:dyDescent="0.2">
      <c r="B103" s="8" t="s">
        <v>212</v>
      </c>
      <c r="C103" s="22"/>
      <c r="D103" s="22"/>
      <c r="E103" s="23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4"/>
      <c r="X103" s="12"/>
      <c r="Z103" s="152"/>
    </row>
    <row r="104" spans="1:26" s="35" customFormat="1" ht="15" customHeight="1" x14ac:dyDescent="0.2">
      <c r="A104" s="25">
        <v>69</v>
      </c>
      <c r="B104" s="25" t="s">
        <v>213</v>
      </c>
      <c r="C104" s="26" t="s">
        <v>140</v>
      </c>
      <c r="D104" s="29" t="s">
        <v>214</v>
      </c>
      <c r="E104" s="33">
        <v>3000</v>
      </c>
      <c r="F104" s="29">
        <v>261</v>
      </c>
      <c r="G104" s="29">
        <v>8</v>
      </c>
      <c r="H104" s="29" t="s">
        <v>134</v>
      </c>
      <c r="I104" s="29" t="s">
        <v>134</v>
      </c>
      <c r="J104" s="29" t="s">
        <v>146</v>
      </c>
      <c r="K104" s="29" t="s">
        <v>134</v>
      </c>
      <c r="L104" s="29" t="s">
        <v>134</v>
      </c>
      <c r="M104" s="29" t="s">
        <v>134</v>
      </c>
      <c r="N104" s="29" t="s">
        <v>134</v>
      </c>
      <c r="O104" s="29" t="s">
        <v>208</v>
      </c>
      <c r="P104" s="29" t="s">
        <v>135</v>
      </c>
      <c r="Q104" s="29"/>
      <c r="R104" s="29" t="s">
        <v>134</v>
      </c>
      <c r="S104" s="29" t="s">
        <v>144</v>
      </c>
      <c r="T104" s="29" t="s">
        <v>144</v>
      </c>
      <c r="U104" s="29"/>
      <c r="V104" s="29"/>
      <c r="W104" s="29"/>
      <c r="X104" s="31">
        <f>VLOOKUP(B104,'Bonos BV LPF 04-18'!$B$7:$J$108,9,0)</f>
        <v>19357423</v>
      </c>
      <c r="Z104" s="155">
        <v>20790000</v>
      </c>
    </row>
    <row r="105" spans="1:26" s="35" customFormat="1" ht="15" customHeight="1" x14ac:dyDescent="0.2">
      <c r="A105" s="25">
        <v>70</v>
      </c>
      <c r="B105" s="25" t="s">
        <v>215</v>
      </c>
      <c r="C105" s="26" t="s">
        <v>140</v>
      </c>
      <c r="D105" s="29" t="s">
        <v>214</v>
      </c>
      <c r="E105" s="33">
        <v>3000</v>
      </c>
      <c r="F105" s="29">
        <v>261</v>
      </c>
      <c r="G105" s="29">
        <v>9</v>
      </c>
      <c r="H105" s="29" t="s">
        <v>134</v>
      </c>
      <c r="I105" s="29" t="s">
        <v>134</v>
      </c>
      <c r="J105" s="29" t="s">
        <v>146</v>
      </c>
      <c r="K105" s="29" t="s">
        <v>134</v>
      </c>
      <c r="L105" s="29" t="s">
        <v>134</v>
      </c>
      <c r="M105" s="29" t="s">
        <v>134</v>
      </c>
      <c r="N105" s="29" t="s">
        <v>134</v>
      </c>
      <c r="O105" s="29" t="s">
        <v>208</v>
      </c>
      <c r="P105" s="29" t="s">
        <v>135</v>
      </c>
      <c r="Q105" s="29"/>
      <c r="R105" s="29" t="s">
        <v>134</v>
      </c>
      <c r="S105" s="29" t="s">
        <v>144</v>
      </c>
      <c r="T105" s="29" t="s">
        <v>144</v>
      </c>
      <c r="U105" s="29"/>
      <c r="V105" s="29" t="s">
        <v>147</v>
      </c>
      <c r="W105" s="29"/>
      <c r="X105" s="31">
        <f>VLOOKUP(B105,'Bonos BV LPF 04-18'!$B$7:$J$108,9,0)</f>
        <v>23467701</v>
      </c>
      <c r="Z105" s="155">
        <v>25990000</v>
      </c>
    </row>
    <row r="106" spans="1:26" ht="6.75" customHeight="1" x14ac:dyDescent="0.2">
      <c r="Z106" s="151"/>
    </row>
    <row r="107" spans="1:26" ht="15" x14ac:dyDescent="0.2">
      <c r="B107" s="8" t="s">
        <v>64</v>
      </c>
      <c r="C107" s="22"/>
      <c r="D107" s="22"/>
      <c r="E107" s="23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4"/>
      <c r="X107" s="12"/>
      <c r="Z107" s="152"/>
    </row>
    <row r="108" spans="1:26" s="35" customFormat="1" ht="15" customHeight="1" x14ac:dyDescent="0.2">
      <c r="A108" s="25">
        <v>71</v>
      </c>
      <c r="B108" s="25" t="s">
        <v>65</v>
      </c>
      <c r="C108" s="26" t="s">
        <v>140</v>
      </c>
      <c r="D108" s="29" t="s">
        <v>161</v>
      </c>
      <c r="E108" s="33">
        <v>1600</v>
      </c>
      <c r="F108" s="29">
        <v>141</v>
      </c>
      <c r="G108" s="29">
        <v>7</v>
      </c>
      <c r="H108" s="29" t="s">
        <v>134</v>
      </c>
      <c r="I108" s="29" t="s">
        <v>134</v>
      </c>
      <c r="J108" s="29" t="s">
        <v>146</v>
      </c>
      <c r="K108" s="29" t="s">
        <v>134</v>
      </c>
      <c r="L108" s="29" t="s">
        <v>134</v>
      </c>
      <c r="M108" s="29" t="s">
        <v>134</v>
      </c>
      <c r="N108" s="29" t="s">
        <v>134</v>
      </c>
      <c r="O108" s="29"/>
      <c r="P108" s="29" t="s">
        <v>143</v>
      </c>
      <c r="Q108" s="29" t="s">
        <v>134</v>
      </c>
      <c r="R108" s="29" t="s">
        <v>134</v>
      </c>
      <c r="S108" s="29" t="s">
        <v>144</v>
      </c>
      <c r="T108" s="29" t="s">
        <v>144</v>
      </c>
      <c r="U108" s="29"/>
      <c r="V108" s="29"/>
      <c r="W108" s="29"/>
      <c r="X108" s="31">
        <f>VLOOKUP(B108,'Bonos BV LPF 04-18'!$B$7:$J$108,9,0)</f>
        <v>16570055</v>
      </c>
      <c r="Z108" s="155">
        <v>18490000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 xr3:uid="{958C4451-9541-5A59-BF78-D2F731DF1C81}"/>
  </sheetViews>
  <sheetFormatPr defaultColWidth="10.76171875" defaultRowHeight="1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  <pageSetUpPr fitToPage="1"/>
  </sheetPr>
  <dimension ref="A1:M106"/>
  <sheetViews>
    <sheetView showGridLines="0" zoomScaleNormal="100" workbookViewId="0" xr3:uid="{842E5F09-E766-5B8D-85AF-A39847EA96FD}">
      <pane xSplit="3" ySplit="5" topLeftCell="D6" activePane="bottomRight" state="frozen"/>
      <selection activeCell="B6" sqref="B6"/>
      <selection pane="bottomLeft" activeCell="B6" sqref="B6"/>
      <selection pane="topRight" activeCell="B6" sqref="B6"/>
      <selection pane="bottomRight" activeCell="A6" sqref="A6"/>
    </sheetView>
  </sheetViews>
  <sheetFormatPr defaultColWidth="10.76171875" defaultRowHeight="14.25" x14ac:dyDescent="0.2"/>
  <cols>
    <col min="1" max="1" width="5.91796875" style="87" customWidth="1"/>
    <col min="2" max="2" width="45.6015625" style="88" customWidth="1"/>
    <col min="3" max="3" width="1.61328125" style="109" customWidth="1"/>
    <col min="4" max="4" width="13.046875" style="88" bestFit="1" customWidth="1"/>
    <col min="5" max="5" width="1.61328125" style="54" customWidth="1"/>
    <col min="6" max="6" width="11.8359375" style="39" bestFit="1" customWidth="1"/>
    <col min="7" max="7" width="2.15234375" style="39" customWidth="1"/>
    <col min="8" max="8" width="14.66015625" style="39" customWidth="1"/>
    <col min="9" max="9" width="2.28515625" style="39" customWidth="1"/>
    <col min="10" max="10" width="15.87109375" style="89" customWidth="1"/>
    <col min="11" max="11" width="12.64453125" style="21" customWidth="1"/>
    <col min="12" max="13" width="11.43359375" style="21"/>
    <col min="14" max="14" width="12.64453125" style="21" bestFit="1" customWidth="1"/>
    <col min="15" max="193" width="11.43359375" style="21"/>
    <col min="194" max="194" width="3.765625" style="21" bestFit="1" customWidth="1"/>
    <col min="195" max="195" width="37.6640625" style="21" bestFit="1" customWidth="1"/>
    <col min="196" max="196" width="1.34375" style="21" customWidth="1"/>
    <col min="197" max="197" width="13.31640625" style="21" bestFit="1" customWidth="1"/>
    <col min="198" max="198" width="1.34375" style="21" customWidth="1"/>
    <col min="199" max="200" width="24.6171875" style="21" customWidth="1"/>
    <col min="201" max="201" width="14.66015625" style="21" bestFit="1" customWidth="1"/>
    <col min="202" max="202" width="1.34375" style="21" customWidth="1"/>
    <col min="203" max="203" width="11.97265625" style="21" bestFit="1" customWidth="1"/>
    <col min="204" max="205" width="11.97265625" style="21" customWidth="1"/>
    <col min="206" max="449" width="11.43359375" style="21"/>
    <col min="450" max="450" width="3.765625" style="21" bestFit="1" customWidth="1"/>
    <col min="451" max="451" width="37.6640625" style="21" bestFit="1" customWidth="1"/>
    <col min="452" max="452" width="1.34375" style="21" customWidth="1"/>
    <col min="453" max="453" width="13.31640625" style="21" bestFit="1" customWidth="1"/>
    <col min="454" max="454" width="1.34375" style="21" customWidth="1"/>
    <col min="455" max="456" width="24.6171875" style="21" customWidth="1"/>
    <col min="457" max="457" width="14.66015625" style="21" bestFit="1" customWidth="1"/>
    <col min="458" max="458" width="1.34375" style="21" customWidth="1"/>
    <col min="459" max="459" width="11.97265625" style="21" bestFit="1" customWidth="1"/>
    <col min="460" max="461" width="11.97265625" style="21" customWidth="1"/>
    <col min="462" max="705" width="11.43359375" style="21"/>
    <col min="706" max="706" width="3.765625" style="21" bestFit="1" customWidth="1"/>
    <col min="707" max="707" width="37.6640625" style="21" bestFit="1" customWidth="1"/>
    <col min="708" max="708" width="1.34375" style="21" customWidth="1"/>
    <col min="709" max="709" width="13.31640625" style="21" bestFit="1" customWidth="1"/>
    <col min="710" max="710" width="1.34375" style="21" customWidth="1"/>
    <col min="711" max="712" width="24.6171875" style="21" customWidth="1"/>
    <col min="713" max="713" width="14.66015625" style="21" bestFit="1" customWidth="1"/>
    <col min="714" max="714" width="1.34375" style="21" customWidth="1"/>
    <col min="715" max="715" width="11.97265625" style="21" bestFit="1" customWidth="1"/>
    <col min="716" max="717" width="11.97265625" style="21" customWidth="1"/>
    <col min="718" max="961" width="11.43359375" style="21"/>
    <col min="962" max="962" width="3.765625" style="21" bestFit="1" customWidth="1"/>
    <col min="963" max="963" width="37.6640625" style="21" bestFit="1" customWidth="1"/>
    <col min="964" max="964" width="1.34375" style="21" customWidth="1"/>
    <col min="965" max="965" width="13.31640625" style="21" bestFit="1" customWidth="1"/>
    <col min="966" max="966" width="1.34375" style="21" customWidth="1"/>
    <col min="967" max="968" width="24.6171875" style="21" customWidth="1"/>
    <col min="969" max="969" width="14.66015625" style="21" bestFit="1" customWidth="1"/>
    <col min="970" max="970" width="1.34375" style="21" customWidth="1"/>
    <col min="971" max="971" width="11.97265625" style="21" bestFit="1" customWidth="1"/>
    <col min="972" max="973" width="11.97265625" style="21" customWidth="1"/>
    <col min="974" max="1217" width="11.43359375" style="21"/>
    <col min="1218" max="1218" width="3.765625" style="21" bestFit="1" customWidth="1"/>
    <col min="1219" max="1219" width="37.6640625" style="21" bestFit="1" customWidth="1"/>
    <col min="1220" max="1220" width="1.34375" style="21" customWidth="1"/>
    <col min="1221" max="1221" width="13.31640625" style="21" bestFit="1" customWidth="1"/>
    <col min="1222" max="1222" width="1.34375" style="21" customWidth="1"/>
    <col min="1223" max="1224" width="24.6171875" style="21" customWidth="1"/>
    <col min="1225" max="1225" width="14.66015625" style="21" bestFit="1" customWidth="1"/>
    <col min="1226" max="1226" width="1.34375" style="21" customWidth="1"/>
    <col min="1227" max="1227" width="11.97265625" style="21" bestFit="1" customWidth="1"/>
    <col min="1228" max="1229" width="11.97265625" style="21" customWidth="1"/>
    <col min="1230" max="1473" width="11.43359375" style="21"/>
    <col min="1474" max="1474" width="3.765625" style="21" bestFit="1" customWidth="1"/>
    <col min="1475" max="1475" width="37.6640625" style="21" bestFit="1" customWidth="1"/>
    <col min="1476" max="1476" width="1.34375" style="21" customWidth="1"/>
    <col min="1477" max="1477" width="13.31640625" style="21" bestFit="1" customWidth="1"/>
    <col min="1478" max="1478" width="1.34375" style="21" customWidth="1"/>
    <col min="1479" max="1480" width="24.6171875" style="21" customWidth="1"/>
    <col min="1481" max="1481" width="14.66015625" style="21" bestFit="1" customWidth="1"/>
    <col min="1482" max="1482" width="1.34375" style="21" customWidth="1"/>
    <col min="1483" max="1483" width="11.97265625" style="21" bestFit="1" customWidth="1"/>
    <col min="1484" max="1485" width="11.97265625" style="21" customWidth="1"/>
    <col min="1486" max="1729" width="11.43359375" style="21"/>
    <col min="1730" max="1730" width="3.765625" style="21" bestFit="1" customWidth="1"/>
    <col min="1731" max="1731" width="37.6640625" style="21" bestFit="1" customWidth="1"/>
    <col min="1732" max="1732" width="1.34375" style="21" customWidth="1"/>
    <col min="1733" max="1733" width="13.31640625" style="21" bestFit="1" customWidth="1"/>
    <col min="1734" max="1734" width="1.34375" style="21" customWidth="1"/>
    <col min="1735" max="1736" width="24.6171875" style="21" customWidth="1"/>
    <col min="1737" max="1737" width="14.66015625" style="21" bestFit="1" customWidth="1"/>
    <col min="1738" max="1738" width="1.34375" style="21" customWidth="1"/>
    <col min="1739" max="1739" width="11.97265625" style="21" bestFit="1" customWidth="1"/>
    <col min="1740" max="1741" width="11.97265625" style="21" customWidth="1"/>
    <col min="1742" max="1985" width="11.43359375" style="21"/>
    <col min="1986" max="1986" width="3.765625" style="21" bestFit="1" customWidth="1"/>
    <col min="1987" max="1987" width="37.6640625" style="21" bestFit="1" customWidth="1"/>
    <col min="1988" max="1988" width="1.34375" style="21" customWidth="1"/>
    <col min="1989" max="1989" width="13.31640625" style="21" bestFit="1" customWidth="1"/>
    <col min="1990" max="1990" width="1.34375" style="21" customWidth="1"/>
    <col min="1991" max="1992" width="24.6171875" style="21" customWidth="1"/>
    <col min="1993" max="1993" width="14.66015625" style="21" bestFit="1" customWidth="1"/>
    <col min="1994" max="1994" width="1.34375" style="21" customWidth="1"/>
    <col min="1995" max="1995" width="11.97265625" style="21" bestFit="1" customWidth="1"/>
    <col min="1996" max="1997" width="11.97265625" style="21" customWidth="1"/>
    <col min="1998" max="2241" width="11.43359375" style="21"/>
    <col min="2242" max="2242" width="3.765625" style="21" bestFit="1" customWidth="1"/>
    <col min="2243" max="2243" width="37.6640625" style="21" bestFit="1" customWidth="1"/>
    <col min="2244" max="2244" width="1.34375" style="21" customWidth="1"/>
    <col min="2245" max="2245" width="13.31640625" style="21" bestFit="1" customWidth="1"/>
    <col min="2246" max="2246" width="1.34375" style="21" customWidth="1"/>
    <col min="2247" max="2248" width="24.6171875" style="21" customWidth="1"/>
    <col min="2249" max="2249" width="14.66015625" style="21" bestFit="1" customWidth="1"/>
    <col min="2250" max="2250" width="1.34375" style="21" customWidth="1"/>
    <col min="2251" max="2251" width="11.97265625" style="21" bestFit="1" customWidth="1"/>
    <col min="2252" max="2253" width="11.97265625" style="21" customWidth="1"/>
    <col min="2254" max="2497" width="11.43359375" style="21"/>
    <col min="2498" max="2498" width="3.765625" style="21" bestFit="1" customWidth="1"/>
    <col min="2499" max="2499" width="37.6640625" style="21" bestFit="1" customWidth="1"/>
    <col min="2500" max="2500" width="1.34375" style="21" customWidth="1"/>
    <col min="2501" max="2501" width="13.31640625" style="21" bestFit="1" customWidth="1"/>
    <col min="2502" max="2502" width="1.34375" style="21" customWidth="1"/>
    <col min="2503" max="2504" width="24.6171875" style="21" customWidth="1"/>
    <col min="2505" max="2505" width="14.66015625" style="21" bestFit="1" customWidth="1"/>
    <col min="2506" max="2506" width="1.34375" style="21" customWidth="1"/>
    <col min="2507" max="2507" width="11.97265625" style="21" bestFit="1" customWidth="1"/>
    <col min="2508" max="2509" width="11.97265625" style="21" customWidth="1"/>
    <col min="2510" max="2753" width="11.43359375" style="21"/>
    <col min="2754" max="2754" width="3.765625" style="21" bestFit="1" customWidth="1"/>
    <col min="2755" max="2755" width="37.6640625" style="21" bestFit="1" customWidth="1"/>
    <col min="2756" max="2756" width="1.34375" style="21" customWidth="1"/>
    <col min="2757" max="2757" width="13.31640625" style="21" bestFit="1" customWidth="1"/>
    <col min="2758" max="2758" width="1.34375" style="21" customWidth="1"/>
    <col min="2759" max="2760" width="24.6171875" style="21" customWidth="1"/>
    <col min="2761" max="2761" width="14.66015625" style="21" bestFit="1" customWidth="1"/>
    <col min="2762" max="2762" width="1.34375" style="21" customWidth="1"/>
    <col min="2763" max="2763" width="11.97265625" style="21" bestFit="1" customWidth="1"/>
    <col min="2764" max="2765" width="11.97265625" style="21" customWidth="1"/>
    <col min="2766" max="3009" width="11.43359375" style="21"/>
    <col min="3010" max="3010" width="3.765625" style="21" bestFit="1" customWidth="1"/>
    <col min="3011" max="3011" width="37.6640625" style="21" bestFit="1" customWidth="1"/>
    <col min="3012" max="3012" width="1.34375" style="21" customWidth="1"/>
    <col min="3013" max="3013" width="13.31640625" style="21" bestFit="1" customWidth="1"/>
    <col min="3014" max="3014" width="1.34375" style="21" customWidth="1"/>
    <col min="3015" max="3016" width="24.6171875" style="21" customWidth="1"/>
    <col min="3017" max="3017" width="14.66015625" style="21" bestFit="1" customWidth="1"/>
    <col min="3018" max="3018" width="1.34375" style="21" customWidth="1"/>
    <col min="3019" max="3019" width="11.97265625" style="21" bestFit="1" customWidth="1"/>
    <col min="3020" max="3021" width="11.97265625" style="21" customWidth="1"/>
    <col min="3022" max="3265" width="11.43359375" style="21"/>
    <col min="3266" max="3266" width="3.765625" style="21" bestFit="1" customWidth="1"/>
    <col min="3267" max="3267" width="37.6640625" style="21" bestFit="1" customWidth="1"/>
    <col min="3268" max="3268" width="1.34375" style="21" customWidth="1"/>
    <col min="3269" max="3269" width="13.31640625" style="21" bestFit="1" customWidth="1"/>
    <col min="3270" max="3270" width="1.34375" style="21" customWidth="1"/>
    <col min="3271" max="3272" width="24.6171875" style="21" customWidth="1"/>
    <col min="3273" max="3273" width="14.66015625" style="21" bestFit="1" customWidth="1"/>
    <col min="3274" max="3274" width="1.34375" style="21" customWidth="1"/>
    <col min="3275" max="3275" width="11.97265625" style="21" bestFit="1" customWidth="1"/>
    <col min="3276" max="3277" width="11.97265625" style="21" customWidth="1"/>
    <col min="3278" max="3521" width="11.43359375" style="21"/>
    <col min="3522" max="3522" width="3.765625" style="21" bestFit="1" customWidth="1"/>
    <col min="3523" max="3523" width="37.6640625" style="21" bestFit="1" customWidth="1"/>
    <col min="3524" max="3524" width="1.34375" style="21" customWidth="1"/>
    <col min="3525" max="3525" width="13.31640625" style="21" bestFit="1" customWidth="1"/>
    <col min="3526" max="3526" width="1.34375" style="21" customWidth="1"/>
    <col min="3527" max="3528" width="24.6171875" style="21" customWidth="1"/>
    <col min="3529" max="3529" width="14.66015625" style="21" bestFit="1" customWidth="1"/>
    <col min="3530" max="3530" width="1.34375" style="21" customWidth="1"/>
    <col min="3531" max="3531" width="11.97265625" style="21" bestFit="1" customWidth="1"/>
    <col min="3532" max="3533" width="11.97265625" style="21" customWidth="1"/>
    <col min="3534" max="3777" width="11.43359375" style="21"/>
    <col min="3778" max="3778" width="3.765625" style="21" bestFit="1" customWidth="1"/>
    <col min="3779" max="3779" width="37.6640625" style="21" bestFit="1" customWidth="1"/>
    <col min="3780" max="3780" width="1.34375" style="21" customWidth="1"/>
    <col min="3781" max="3781" width="13.31640625" style="21" bestFit="1" customWidth="1"/>
    <col min="3782" max="3782" width="1.34375" style="21" customWidth="1"/>
    <col min="3783" max="3784" width="24.6171875" style="21" customWidth="1"/>
    <col min="3785" max="3785" width="14.66015625" style="21" bestFit="1" customWidth="1"/>
    <col min="3786" max="3786" width="1.34375" style="21" customWidth="1"/>
    <col min="3787" max="3787" width="11.97265625" style="21" bestFit="1" customWidth="1"/>
    <col min="3788" max="3789" width="11.97265625" style="21" customWidth="1"/>
    <col min="3790" max="4033" width="11.43359375" style="21"/>
    <col min="4034" max="4034" width="3.765625" style="21" bestFit="1" customWidth="1"/>
    <col min="4035" max="4035" width="37.6640625" style="21" bestFit="1" customWidth="1"/>
    <col min="4036" max="4036" width="1.34375" style="21" customWidth="1"/>
    <col min="4037" max="4037" width="13.31640625" style="21" bestFit="1" customWidth="1"/>
    <col min="4038" max="4038" width="1.34375" style="21" customWidth="1"/>
    <col min="4039" max="4040" width="24.6171875" style="21" customWidth="1"/>
    <col min="4041" max="4041" width="14.66015625" style="21" bestFit="1" customWidth="1"/>
    <col min="4042" max="4042" width="1.34375" style="21" customWidth="1"/>
    <col min="4043" max="4043" width="11.97265625" style="21" bestFit="1" customWidth="1"/>
    <col min="4044" max="4045" width="11.97265625" style="21" customWidth="1"/>
    <col min="4046" max="4289" width="11.43359375" style="21"/>
    <col min="4290" max="4290" width="3.765625" style="21" bestFit="1" customWidth="1"/>
    <col min="4291" max="4291" width="37.6640625" style="21" bestFit="1" customWidth="1"/>
    <col min="4292" max="4292" width="1.34375" style="21" customWidth="1"/>
    <col min="4293" max="4293" width="13.31640625" style="21" bestFit="1" customWidth="1"/>
    <col min="4294" max="4294" width="1.34375" style="21" customWidth="1"/>
    <col min="4295" max="4296" width="24.6171875" style="21" customWidth="1"/>
    <col min="4297" max="4297" width="14.66015625" style="21" bestFit="1" customWidth="1"/>
    <col min="4298" max="4298" width="1.34375" style="21" customWidth="1"/>
    <col min="4299" max="4299" width="11.97265625" style="21" bestFit="1" customWidth="1"/>
    <col min="4300" max="4301" width="11.97265625" style="21" customWidth="1"/>
    <col min="4302" max="4545" width="11.43359375" style="21"/>
    <col min="4546" max="4546" width="3.765625" style="21" bestFit="1" customWidth="1"/>
    <col min="4547" max="4547" width="37.6640625" style="21" bestFit="1" customWidth="1"/>
    <col min="4548" max="4548" width="1.34375" style="21" customWidth="1"/>
    <col min="4549" max="4549" width="13.31640625" style="21" bestFit="1" customWidth="1"/>
    <col min="4550" max="4550" width="1.34375" style="21" customWidth="1"/>
    <col min="4551" max="4552" width="24.6171875" style="21" customWidth="1"/>
    <col min="4553" max="4553" width="14.66015625" style="21" bestFit="1" customWidth="1"/>
    <col min="4554" max="4554" width="1.34375" style="21" customWidth="1"/>
    <col min="4555" max="4555" width="11.97265625" style="21" bestFit="1" customWidth="1"/>
    <col min="4556" max="4557" width="11.97265625" style="21" customWidth="1"/>
    <col min="4558" max="4801" width="11.43359375" style="21"/>
    <col min="4802" max="4802" width="3.765625" style="21" bestFit="1" customWidth="1"/>
    <col min="4803" max="4803" width="37.6640625" style="21" bestFit="1" customWidth="1"/>
    <col min="4804" max="4804" width="1.34375" style="21" customWidth="1"/>
    <col min="4805" max="4805" width="13.31640625" style="21" bestFit="1" customWidth="1"/>
    <col min="4806" max="4806" width="1.34375" style="21" customWidth="1"/>
    <col min="4807" max="4808" width="24.6171875" style="21" customWidth="1"/>
    <col min="4809" max="4809" width="14.66015625" style="21" bestFit="1" customWidth="1"/>
    <col min="4810" max="4810" width="1.34375" style="21" customWidth="1"/>
    <col min="4811" max="4811" width="11.97265625" style="21" bestFit="1" customWidth="1"/>
    <col min="4812" max="4813" width="11.97265625" style="21" customWidth="1"/>
    <col min="4814" max="5057" width="11.43359375" style="21"/>
    <col min="5058" max="5058" width="3.765625" style="21" bestFit="1" customWidth="1"/>
    <col min="5059" max="5059" width="37.6640625" style="21" bestFit="1" customWidth="1"/>
    <col min="5060" max="5060" width="1.34375" style="21" customWidth="1"/>
    <col min="5061" max="5061" width="13.31640625" style="21" bestFit="1" customWidth="1"/>
    <col min="5062" max="5062" width="1.34375" style="21" customWidth="1"/>
    <col min="5063" max="5064" width="24.6171875" style="21" customWidth="1"/>
    <col min="5065" max="5065" width="14.66015625" style="21" bestFit="1" customWidth="1"/>
    <col min="5066" max="5066" width="1.34375" style="21" customWidth="1"/>
    <col min="5067" max="5067" width="11.97265625" style="21" bestFit="1" customWidth="1"/>
    <col min="5068" max="5069" width="11.97265625" style="21" customWidth="1"/>
    <col min="5070" max="5313" width="11.43359375" style="21"/>
    <col min="5314" max="5314" width="3.765625" style="21" bestFit="1" customWidth="1"/>
    <col min="5315" max="5315" width="37.6640625" style="21" bestFit="1" customWidth="1"/>
    <col min="5316" max="5316" width="1.34375" style="21" customWidth="1"/>
    <col min="5317" max="5317" width="13.31640625" style="21" bestFit="1" customWidth="1"/>
    <col min="5318" max="5318" width="1.34375" style="21" customWidth="1"/>
    <col min="5319" max="5320" width="24.6171875" style="21" customWidth="1"/>
    <col min="5321" max="5321" width="14.66015625" style="21" bestFit="1" customWidth="1"/>
    <col min="5322" max="5322" width="1.34375" style="21" customWidth="1"/>
    <col min="5323" max="5323" width="11.97265625" style="21" bestFit="1" customWidth="1"/>
    <col min="5324" max="5325" width="11.97265625" style="21" customWidth="1"/>
    <col min="5326" max="5569" width="11.43359375" style="21"/>
    <col min="5570" max="5570" width="3.765625" style="21" bestFit="1" customWidth="1"/>
    <col min="5571" max="5571" width="37.6640625" style="21" bestFit="1" customWidth="1"/>
    <col min="5572" max="5572" width="1.34375" style="21" customWidth="1"/>
    <col min="5573" max="5573" width="13.31640625" style="21" bestFit="1" customWidth="1"/>
    <col min="5574" max="5574" width="1.34375" style="21" customWidth="1"/>
    <col min="5575" max="5576" width="24.6171875" style="21" customWidth="1"/>
    <col min="5577" max="5577" width="14.66015625" style="21" bestFit="1" customWidth="1"/>
    <col min="5578" max="5578" width="1.34375" style="21" customWidth="1"/>
    <col min="5579" max="5579" width="11.97265625" style="21" bestFit="1" customWidth="1"/>
    <col min="5580" max="5581" width="11.97265625" style="21" customWidth="1"/>
    <col min="5582" max="5825" width="11.43359375" style="21"/>
    <col min="5826" max="5826" width="3.765625" style="21" bestFit="1" customWidth="1"/>
    <col min="5827" max="5827" width="37.6640625" style="21" bestFit="1" customWidth="1"/>
    <col min="5828" max="5828" width="1.34375" style="21" customWidth="1"/>
    <col min="5829" max="5829" width="13.31640625" style="21" bestFit="1" customWidth="1"/>
    <col min="5830" max="5830" width="1.34375" style="21" customWidth="1"/>
    <col min="5831" max="5832" width="24.6171875" style="21" customWidth="1"/>
    <col min="5833" max="5833" width="14.66015625" style="21" bestFit="1" customWidth="1"/>
    <col min="5834" max="5834" width="1.34375" style="21" customWidth="1"/>
    <col min="5835" max="5835" width="11.97265625" style="21" bestFit="1" customWidth="1"/>
    <col min="5836" max="5837" width="11.97265625" style="21" customWidth="1"/>
    <col min="5838" max="6081" width="11.43359375" style="21"/>
    <col min="6082" max="6082" width="3.765625" style="21" bestFit="1" customWidth="1"/>
    <col min="6083" max="6083" width="37.6640625" style="21" bestFit="1" customWidth="1"/>
    <col min="6084" max="6084" width="1.34375" style="21" customWidth="1"/>
    <col min="6085" max="6085" width="13.31640625" style="21" bestFit="1" customWidth="1"/>
    <col min="6086" max="6086" width="1.34375" style="21" customWidth="1"/>
    <col min="6087" max="6088" width="24.6171875" style="21" customWidth="1"/>
    <col min="6089" max="6089" width="14.66015625" style="21" bestFit="1" customWidth="1"/>
    <col min="6090" max="6090" width="1.34375" style="21" customWidth="1"/>
    <col min="6091" max="6091" width="11.97265625" style="21" bestFit="1" customWidth="1"/>
    <col min="6092" max="6093" width="11.97265625" style="21" customWidth="1"/>
    <col min="6094" max="6337" width="11.43359375" style="21"/>
    <col min="6338" max="6338" width="3.765625" style="21" bestFit="1" customWidth="1"/>
    <col min="6339" max="6339" width="37.6640625" style="21" bestFit="1" customWidth="1"/>
    <col min="6340" max="6340" width="1.34375" style="21" customWidth="1"/>
    <col min="6341" max="6341" width="13.31640625" style="21" bestFit="1" customWidth="1"/>
    <col min="6342" max="6342" width="1.34375" style="21" customWidth="1"/>
    <col min="6343" max="6344" width="24.6171875" style="21" customWidth="1"/>
    <col min="6345" max="6345" width="14.66015625" style="21" bestFit="1" customWidth="1"/>
    <col min="6346" max="6346" width="1.34375" style="21" customWidth="1"/>
    <col min="6347" max="6347" width="11.97265625" style="21" bestFit="1" customWidth="1"/>
    <col min="6348" max="6349" width="11.97265625" style="21" customWidth="1"/>
    <col min="6350" max="6593" width="11.43359375" style="21"/>
    <col min="6594" max="6594" width="3.765625" style="21" bestFit="1" customWidth="1"/>
    <col min="6595" max="6595" width="37.6640625" style="21" bestFit="1" customWidth="1"/>
    <col min="6596" max="6596" width="1.34375" style="21" customWidth="1"/>
    <col min="6597" max="6597" width="13.31640625" style="21" bestFit="1" customWidth="1"/>
    <col min="6598" max="6598" width="1.34375" style="21" customWidth="1"/>
    <col min="6599" max="6600" width="24.6171875" style="21" customWidth="1"/>
    <col min="6601" max="6601" width="14.66015625" style="21" bestFit="1" customWidth="1"/>
    <col min="6602" max="6602" width="1.34375" style="21" customWidth="1"/>
    <col min="6603" max="6603" width="11.97265625" style="21" bestFit="1" customWidth="1"/>
    <col min="6604" max="6605" width="11.97265625" style="21" customWidth="1"/>
    <col min="6606" max="6849" width="11.43359375" style="21"/>
    <col min="6850" max="6850" width="3.765625" style="21" bestFit="1" customWidth="1"/>
    <col min="6851" max="6851" width="37.6640625" style="21" bestFit="1" customWidth="1"/>
    <col min="6852" max="6852" width="1.34375" style="21" customWidth="1"/>
    <col min="6853" max="6853" width="13.31640625" style="21" bestFit="1" customWidth="1"/>
    <col min="6854" max="6854" width="1.34375" style="21" customWidth="1"/>
    <col min="6855" max="6856" width="24.6171875" style="21" customWidth="1"/>
    <col min="6857" max="6857" width="14.66015625" style="21" bestFit="1" customWidth="1"/>
    <col min="6858" max="6858" width="1.34375" style="21" customWidth="1"/>
    <col min="6859" max="6859" width="11.97265625" style="21" bestFit="1" customWidth="1"/>
    <col min="6860" max="6861" width="11.97265625" style="21" customWidth="1"/>
    <col min="6862" max="7105" width="11.43359375" style="21"/>
    <col min="7106" max="7106" width="3.765625" style="21" bestFit="1" customWidth="1"/>
    <col min="7107" max="7107" width="37.6640625" style="21" bestFit="1" customWidth="1"/>
    <col min="7108" max="7108" width="1.34375" style="21" customWidth="1"/>
    <col min="7109" max="7109" width="13.31640625" style="21" bestFit="1" customWidth="1"/>
    <col min="7110" max="7110" width="1.34375" style="21" customWidth="1"/>
    <col min="7111" max="7112" width="24.6171875" style="21" customWidth="1"/>
    <col min="7113" max="7113" width="14.66015625" style="21" bestFit="1" customWidth="1"/>
    <col min="7114" max="7114" width="1.34375" style="21" customWidth="1"/>
    <col min="7115" max="7115" width="11.97265625" style="21" bestFit="1" customWidth="1"/>
    <col min="7116" max="7117" width="11.97265625" style="21" customWidth="1"/>
    <col min="7118" max="7361" width="11.43359375" style="21"/>
    <col min="7362" max="7362" width="3.765625" style="21" bestFit="1" customWidth="1"/>
    <col min="7363" max="7363" width="37.6640625" style="21" bestFit="1" customWidth="1"/>
    <col min="7364" max="7364" width="1.34375" style="21" customWidth="1"/>
    <col min="7365" max="7365" width="13.31640625" style="21" bestFit="1" customWidth="1"/>
    <col min="7366" max="7366" width="1.34375" style="21" customWidth="1"/>
    <col min="7367" max="7368" width="24.6171875" style="21" customWidth="1"/>
    <col min="7369" max="7369" width="14.66015625" style="21" bestFit="1" customWidth="1"/>
    <col min="7370" max="7370" width="1.34375" style="21" customWidth="1"/>
    <col min="7371" max="7371" width="11.97265625" style="21" bestFit="1" customWidth="1"/>
    <col min="7372" max="7373" width="11.97265625" style="21" customWidth="1"/>
    <col min="7374" max="7617" width="11.43359375" style="21"/>
    <col min="7618" max="7618" width="3.765625" style="21" bestFit="1" customWidth="1"/>
    <col min="7619" max="7619" width="37.6640625" style="21" bestFit="1" customWidth="1"/>
    <col min="7620" max="7620" width="1.34375" style="21" customWidth="1"/>
    <col min="7621" max="7621" width="13.31640625" style="21" bestFit="1" customWidth="1"/>
    <col min="7622" max="7622" width="1.34375" style="21" customWidth="1"/>
    <col min="7623" max="7624" width="24.6171875" style="21" customWidth="1"/>
    <col min="7625" max="7625" width="14.66015625" style="21" bestFit="1" customWidth="1"/>
    <col min="7626" max="7626" width="1.34375" style="21" customWidth="1"/>
    <col min="7627" max="7627" width="11.97265625" style="21" bestFit="1" customWidth="1"/>
    <col min="7628" max="7629" width="11.97265625" style="21" customWidth="1"/>
    <col min="7630" max="7873" width="11.43359375" style="21"/>
    <col min="7874" max="7874" width="3.765625" style="21" bestFit="1" customWidth="1"/>
    <col min="7875" max="7875" width="37.6640625" style="21" bestFit="1" customWidth="1"/>
    <col min="7876" max="7876" width="1.34375" style="21" customWidth="1"/>
    <col min="7877" max="7877" width="13.31640625" style="21" bestFit="1" customWidth="1"/>
    <col min="7878" max="7878" width="1.34375" style="21" customWidth="1"/>
    <col min="7879" max="7880" width="24.6171875" style="21" customWidth="1"/>
    <col min="7881" max="7881" width="14.66015625" style="21" bestFit="1" customWidth="1"/>
    <col min="7882" max="7882" width="1.34375" style="21" customWidth="1"/>
    <col min="7883" max="7883" width="11.97265625" style="21" bestFit="1" customWidth="1"/>
    <col min="7884" max="7885" width="11.97265625" style="21" customWidth="1"/>
    <col min="7886" max="8129" width="11.43359375" style="21"/>
    <col min="8130" max="8130" width="3.765625" style="21" bestFit="1" customWidth="1"/>
    <col min="8131" max="8131" width="37.6640625" style="21" bestFit="1" customWidth="1"/>
    <col min="8132" max="8132" width="1.34375" style="21" customWidth="1"/>
    <col min="8133" max="8133" width="13.31640625" style="21" bestFit="1" customWidth="1"/>
    <col min="8134" max="8134" width="1.34375" style="21" customWidth="1"/>
    <col min="8135" max="8136" width="24.6171875" style="21" customWidth="1"/>
    <col min="8137" max="8137" width="14.66015625" style="21" bestFit="1" customWidth="1"/>
    <col min="8138" max="8138" width="1.34375" style="21" customWidth="1"/>
    <col min="8139" max="8139" width="11.97265625" style="21" bestFit="1" customWidth="1"/>
    <col min="8140" max="8141" width="11.97265625" style="21" customWidth="1"/>
    <col min="8142" max="8385" width="11.43359375" style="21"/>
    <col min="8386" max="8386" width="3.765625" style="21" bestFit="1" customWidth="1"/>
    <col min="8387" max="8387" width="37.6640625" style="21" bestFit="1" customWidth="1"/>
    <col min="8388" max="8388" width="1.34375" style="21" customWidth="1"/>
    <col min="8389" max="8389" width="13.31640625" style="21" bestFit="1" customWidth="1"/>
    <col min="8390" max="8390" width="1.34375" style="21" customWidth="1"/>
    <col min="8391" max="8392" width="24.6171875" style="21" customWidth="1"/>
    <col min="8393" max="8393" width="14.66015625" style="21" bestFit="1" customWidth="1"/>
    <col min="8394" max="8394" width="1.34375" style="21" customWidth="1"/>
    <col min="8395" max="8395" width="11.97265625" style="21" bestFit="1" customWidth="1"/>
    <col min="8396" max="8397" width="11.97265625" style="21" customWidth="1"/>
    <col min="8398" max="8641" width="11.43359375" style="21"/>
    <col min="8642" max="8642" width="3.765625" style="21" bestFit="1" customWidth="1"/>
    <col min="8643" max="8643" width="37.6640625" style="21" bestFit="1" customWidth="1"/>
    <col min="8644" max="8644" width="1.34375" style="21" customWidth="1"/>
    <col min="8645" max="8645" width="13.31640625" style="21" bestFit="1" customWidth="1"/>
    <col min="8646" max="8646" width="1.34375" style="21" customWidth="1"/>
    <col min="8647" max="8648" width="24.6171875" style="21" customWidth="1"/>
    <col min="8649" max="8649" width="14.66015625" style="21" bestFit="1" customWidth="1"/>
    <col min="8650" max="8650" width="1.34375" style="21" customWidth="1"/>
    <col min="8651" max="8651" width="11.97265625" style="21" bestFit="1" customWidth="1"/>
    <col min="8652" max="8653" width="11.97265625" style="21" customWidth="1"/>
    <col min="8654" max="8897" width="11.43359375" style="21"/>
    <col min="8898" max="8898" width="3.765625" style="21" bestFit="1" customWidth="1"/>
    <col min="8899" max="8899" width="37.6640625" style="21" bestFit="1" customWidth="1"/>
    <col min="8900" max="8900" width="1.34375" style="21" customWidth="1"/>
    <col min="8901" max="8901" width="13.31640625" style="21" bestFit="1" customWidth="1"/>
    <col min="8902" max="8902" width="1.34375" style="21" customWidth="1"/>
    <col min="8903" max="8904" width="24.6171875" style="21" customWidth="1"/>
    <col min="8905" max="8905" width="14.66015625" style="21" bestFit="1" customWidth="1"/>
    <col min="8906" max="8906" width="1.34375" style="21" customWidth="1"/>
    <col min="8907" max="8907" width="11.97265625" style="21" bestFit="1" customWidth="1"/>
    <col min="8908" max="8909" width="11.97265625" style="21" customWidth="1"/>
    <col min="8910" max="9153" width="11.43359375" style="21"/>
    <col min="9154" max="9154" width="3.765625" style="21" bestFit="1" customWidth="1"/>
    <col min="9155" max="9155" width="37.6640625" style="21" bestFit="1" customWidth="1"/>
    <col min="9156" max="9156" width="1.34375" style="21" customWidth="1"/>
    <col min="9157" max="9157" width="13.31640625" style="21" bestFit="1" customWidth="1"/>
    <col min="9158" max="9158" width="1.34375" style="21" customWidth="1"/>
    <col min="9159" max="9160" width="24.6171875" style="21" customWidth="1"/>
    <col min="9161" max="9161" width="14.66015625" style="21" bestFit="1" customWidth="1"/>
    <col min="9162" max="9162" width="1.34375" style="21" customWidth="1"/>
    <col min="9163" max="9163" width="11.97265625" style="21" bestFit="1" customWidth="1"/>
    <col min="9164" max="9165" width="11.97265625" style="21" customWidth="1"/>
    <col min="9166" max="9409" width="11.43359375" style="21"/>
    <col min="9410" max="9410" width="3.765625" style="21" bestFit="1" customWidth="1"/>
    <col min="9411" max="9411" width="37.6640625" style="21" bestFit="1" customWidth="1"/>
    <col min="9412" max="9412" width="1.34375" style="21" customWidth="1"/>
    <col min="9413" max="9413" width="13.31640625" style="21" bestFit="1" customWidth="1"/>
    <col min="9414" max="9414" width="1.34375" style="21" customWidth="1"/>
    <col min="9415" max="9416" width="24.6171875" style="21" customWidth="1"/>
    <col min="9417" max="9417" width="14.66015625" style="21" bestFit="1" customWidth="1"/>
    <col min="9418" max="9418" width="1.34375" style="21" customWidth="1"/>
    <col min="9419" max="9419" width="11.97265625" style="21" bestFit="1" customWidth="1"/>
    <col min="9420" max="9421" width="11.97265625" style="21" customWidth="1"/>
    <col min="9422" max="9665" width="11.43359375" style="21"/>
    <col min="9666" max="9666" width="3.765625" style="21" bestFit="1" customWidth="1"/>
    <col min="9667" max="9667" width="37.6640625" style="21" bestFit="1" customWidth="1"/>
    <col min="9668" max="9668" width="1.34375" style="21" customWidth="1"/>
    <col min="9669" max="9669" width="13.31640625" style="21" bestFit="1" customWidth="1"/>
    <col min="9670" max="9670" width="1.34375" style="21" customWidth="1"/>
    <col min="9671" max="9672" width="24.6171875" style="21" customWidth="1"/>
    <col min="9673" max="9673" width="14.66015625" style="21" bestFit="1" customWidth="1"/>
    <col min="9674" max="9674" width="1.34375" style="21" customWidth="1"/>
    <col min="9675" max="9675" width="11.97265625" style="21" bestFit="1" customWidth="1"/>
    <col min="9676" max="9677" width="11.97265625" style="21" customWidth="1"/>
    <col min="9678" max="9921" width="11.43359375" style="21"/>
    <col min="9922" max="9922" width="3.765625" style="21" bestFit="1" customWidth="1"/>
    <col min="9923" max="9923" width="37.6640625" style="21" bestFit="1" customWidth="1"/>
    <col min="9924" max="9924" width="1.34375" style="21" customWidth="1"/>
    <col min="9925" max="9925" width="13.31640625" style="21" bestFit="1" customWidth="1"/>
    <col min="9926" max="9926" width="1.34375" style="21" customWidth="1"/>
    <col min="9927" max="9928" width="24.6171875" style="21" customWidth="1"/>
    <col min="9929" max="9929" width="14.66015625" style="21" bestFit="1" customWidth="1"/>
    <col min="9930" max="9930" width="1.34375" style="21" customWidth="1"/>
    <col min="9931" max="9931" width="11.97265625" style="21" bestFit="1" customWidth="1"/>
    <col min="9932" max="9933" width="11.97265625" style="21" customWidth="1"/>
    <col min="9934" max="10177" width="11.43359375" style="21"/>
    <col min="10178" max="10178" width="3.765625" style="21" bestFit="1" customWidth="1"/>
    <col min="10179" max="10179" width="37.6640625" style="21" bestFit="1" customWidth="1"/>
    <col min="10180" max="10180" width="1.34375" style="21" customWidth="1"/>
    <col min="10181" max="10181" width="13.31640625" style="21" bestFit="1" customWidth="1"/>
    <col min="10182" max="10182" width="1.34375" style="21" customWidth="1"/>
    <col min="10183" max="10184" width="24.6171875" style="21" customWidth="1"/>
    <col min="10185" max="10185" width="14.66015625" style="21" bestFit="1" customWidth="1"/>
    <col min="10186" max="10186" width="1.34375" style="21" customWidth="1"/>
    <col min="10187" max="10187" width="11.97265625" style="21" bestFit="1" customWidth="1"/>
    <col min="10188" max="10189" width="11.97265625" style="21" customWidth="1"/>
    <col min="10190" max="10433" width="11.43359375" style="21"/>
    <col min="10434" max="10434" width="3.765625" style="21" bestFit="1" customWidth="1"/>
    <col min="10435" max="10435" width="37.6640625" style="21" bestFit="1" customWidth="1"/>
    <col min="10436" max="10436" width="1.34375" style="21" customWidth="1"/>
    <col min="10437" max="10437" width="13.31640625" style="21" bestFit="1" customWidth="1"/>
    <col min="10438" max="10438" width="1.34375" style="21" customWidth="1"/>
    <col min="10439" max="10440" width="24.6171875" style="21" customWidth="1"/>
    <col min="10441" max="10441" width="14.66015625" style="21" bestFit="1" customWidth="1"/>
    <col min="10442" max="10442" width="1.34375" style="21" customWidth="1"/>
    <col min="10443" max="10443" width="11.97265625" style="21" bestFit="1" customWidth="1"/>
    <col min="10444" max="10445" width="11.97265625" style="21" customWidth="1"/>
    <col min="10446" max="10689" width="11.43359375" style="21"/>
    <col min="10690" max="10690" width="3.765625" style="21" bestFit="1" customWidth="1"/>
    <col min="10691" max="10691" width="37.6640625" style="21" bestFit="1" customWidth="1"/>
    <col min="10692" max="10692" width="1.34375" style="21" customWidth="1"/>
    <col min="10693" max="10693" width="13.31640625" style="21" bestFit="1" customWidth="1"/>
    <col min="10694" max="10694" width="1.34375" style="21" customWidth="1"/>
    <col min="10695" max="10696" width="24.6171875" style="21" customWidth="1"/>
    <col min="10697" max="10697" width="14.66015625" style="21" bestFit="1" customWidth="1"/>
    <col min="10698" max="10698" width="1.34375" style="21" customWidth="1"/>
    <col min="10699" max="10699" width="11.97265625" style="21" bestFit="1" customWidth="1"/>
    <col min="10700" max="10701" width="11.97265625" style="21" customWidth="1"/>
    <col min="10702" max="10945" width="11.43359375" style="21"/>
    <col min="10946" max="10946" width="3.765625" style="21" bestFit="1" customWidth="1"/>
    <col min="10947" max="10947" width="37.6640625" style="21" bestFit="1" customWidth="1"/>
    <col min="10948" max="10948" width="1.34375" style="21" customWidth="1"/>
    <col min="10949" max="10949" width="13.31640625" style="21" bestFit="1" customWidth="1"/>
    <col min="10950" max="10950" width="1.34375" style="21" customWidth="1"/>
    <col min="10951" max="10952" width="24.6171875" style="21" customWidth="1"/>
    <col min="10953" max="10953" width="14.66015625" style="21" bestFit="1" customWidth="1"/>
    <col min="10954" max="10954" width="1.34375" style="21" customWidth="1"/>
    <col min="10955" max="10955" width="11.97265625" style="21" bestFit="1" customWidth="1"/>
    <col min="10956" max="10957" width="11.97265625" style="21" customWidth="1"/>
    <col min="10958" max="11201" width="11.43359375" style="21"/>
    <col min="11202" max="11202" width="3.765625" style="21" bestFit="1" customWidth="1"/>
    <col min="11203" max="11203" width="37.6640625" style="21" bestFit="1" customWidth="1"/>
    <col min="11204" max="11204" width="1.34375" style="21" customWidth="1"/>
    <col min="11205" max="11205" width="13.31640625" style="21" bestFit="1" customWidth="1"/>
    <col min="11206" max="11206" width="1.34375" style="21" customWidth="1"/>
    <col min="11207" max="11208" width="24.6171875" style="21" customWidth="1"/>
    <col min="11209" max="11209" width="14.66015625" style="21" bestFit="1" customWidth="1"/>
    <col min="11210" max="11210" width="1.34375" style="21" customWidth="1"/>
    <col min="11211" max="11211" width="11.97265625" style="21" bestFit="1" customWidth="1"/>
    <col min="11212" max="11213" width="11.97265625" style="21" customWidth="1"/>
    <col min="11214" max="11457" width="11.43359375" style="21"/>
    <col min="11458" max="11458" width="3.765625" style="21" bestFit="1" customWidth="1"/>
    <col min="11459" max="11459" width="37.6640625" style="21" bestFit="1" customWidth="1"/>
    <col min="11460" max="11460" width="1.34375" style="21" customWidth="1"/>
    <col min="11461" max="11461" width="13.31640625" style="21" bestFit="1" customWidth="1"/>
    <col min="11462" max="11462" width="1.34375" style="21" customWidth="1"/>
    <col min="11463" max="11464" width="24.6171875" style="21" customWidth="1"/>
    <col min="11465" max="11465" width="14.66015625" style="21" bestFit="1" customWidth="1"/>
    <col min="11466" max="11466" width="1.34375" style="21" customWidth="1"/>
    <col min="11467" max="11467" width="11.97265625" style="21" bestFit="1" customWidth="1"/>
    <col min="11468" max="11469" width="11.97265625" style="21" customWidth="1"/>
    <col min="11470" max="11713" width="11.43359375" style="21"/>
    <col min="11714" max="11714" width="3.765625" style="21" bestFit="1" customWidth="1"/>
    <col min="11715" max="11715" width="37.6640625" style="21" bestFit="1" customWidth="1"/>
    <col min="11716" max="11716" width="1.34375" style="21" customWidth="1"/>
    <col min="11717" max="11717" width="13.31640625" style="21" bestFit="1" customWidth="1"/>
    <col min="11718" max="11718" width="1.34375" style="21" customWidth="1"/>
    <col min="11719" max="11720" width="24.6171875" style="21" customWidth="1"/>
    <col min="11721" max="11721" width="14.66015625" style="21" bestFit="1" customWidth="1"/>
    <col min="11722" max="11722" width="1.34375" style="21" customWidth="1"/>
    <col min="11723" max="11723" width="11.97265625" style="21" bestFit="1" customWidth="1"/>
    <col min="11724" max="11725" width="11.97265625" style="21" customWidth="1"/>
    <col min="11726" max="11969" width="11.43359375" style="21"/>
    <col min="11970" max="11970" width="3.765625" style="21" bestFit="1" customWidth="1"/>
    <col min="11971" max="11971" width="37.6640625" style="21" bestFit="1" customWidth="1"/>
    <col min="11972" max="11972" width="1.34375" style="21" customWidth="1"/>
    <col min="11973" max="11973" width="13.31640625" style="21" bestFit="1" customWidth="1"/>
    <col min="11974" max="11974" width="1.34375" style="21" customWidth="1"/>
    <col min="11975" max="11976" width="24.6171875" style="21" customWidth="1"/>
    <col min="11977" max="11977" width="14.66015625" style="21" bestFit="1" customWidth="1"/>
    <col min="11978" max="11978" width="1.34375" style="21" customWidth="1"/>
    <col min="11979" max="11979" width="11.97265625" style="21" bestFit="1" customWidth="1"/>
    <col min="11980" max="11981" width="11.97265625" style="21" customWidth="1"/>
    <col min="11982" max="12225" width="11.43359375" style="21"/>
    <col min="12226" max="12226" width="3.765625" style="21" bestFit="1" customWidth="1"/>
    <col min="12227" max="12227" width="37.6640625" style="21" bestFit="1" customWidth="1"/>
    <col min="12228" max="12228" width="1.34375" style="21" customWidth="1"/>
    <col min="12229" max="12229" width="13.31640625" style="21" bestFit="1" customWidth="1"/>
    <col min="12230" max="12230" width="1.34375" style="21" customWidth="1"/>
    <col min="12231" max="12232" width="24.6171875" style="21" customWidth="1"/>
    <col min="12233" max="12233" width="14.66015625" style="21" bestFit="1" customWidth="1"/>
    <col min="12234" max="12234" width="1.34375" style="21" customWidth="1"/>
    <col min="12235" max="12235" width="11.97265625" style="21" bestFit="1" customWidth="1"/>
    <col min="12236" max="12237" width="11.97265625" style="21" customWidth="1"/>
    <col min="12238" max="12481" width="11.43359375" style="21"/>
    <col min="12482" max="12482" width="3.765625" style="21" bestFit="1" customWidth="1"/>
    <col min="12483" max="12483" width="37.6640625" style="21" bestFit="1" customWidth="1"/>
    <col min="12484" max="12484" width="1.34375" style="21" customWidth="1"/>
    <col min="12485" max="12485" width="13.31640625" style="21" bestFit="1" customWidth="1"/>
    <col min="12486" max="12486" width="1.34375" style="21" customWidth="1"/>
    <col min="12487" max="12488" width="24.6171875" style="21" customWidth="1"/>
    <col min="12489" max="12489" width="14.66015625" style="21" bestFit="1" customWidth="1"/>
    <col min="12490" max="12490" width="1.34375" style="21" customWidth="1"/>
    <col min="12491" max="12491" width="11.97265625" style="21" bestFit="1" customWidth="1"/>
    <col min="12492" max="12493" width="11.97265625" style="21" customWidth="1"/>
    <col min="12494" max="12737" width="11.43359375" style="21"/>
    <col min="12738" max="12738" width="3.765625" style="21" bestFit="1" customWidth="1"/>
    <col min="12739" max="12739" width="37.6640625" style="21" bestFit="1" customWidth="1"/>
    <col min="12740" max="12740" width="1.34375" style="21" customWidth="1"/>
    <col min="12741" max="12741" width="13.31640625" style="21" bestFit="1" customWidth="1"/>
    <col min="12742" max="12742" width="1.34375" style="21" customWidth="1"/>
    <col min="12743" max="12744" width="24.6171875" style="21" customWidth="1"/>
    <col min="12745" max="12745" width="14.66015625" style="21" bestFit="1" customWidth="1"/>
    <col min="12746" max="12746" width="1.34375" style="21" customWidth="1"/>
    <col min="12747" max="12747" width="11.97265625" style="21" bestFit="1" customWidth="1"/>
    <col min="12748" max="12749" width="11.97265625" style="21" customWidth="1"/>
    <col min="12750" max="12993" width="11.43359375" style="21"/>
    <col min="12994" max="12994" width="3.765625" style="21" bestFit="1" customWidth="1"/>
    <col min="12995" max="12995" width="37.6640625" style="21" bestFit="1" customWidth="1"/>
    <col min="12996" max="12996" width="1.34375" style="21" customWidth="1"/>
    <col min="12997" max="12997" width="13.31640625" style="21" bestFit="1" customWidth="1"/>
    <col min="12998" max="12998" width="1.34375" style="21" customWidth="1"/>
    <col min="12999" max="13000" width="24.6171875" style="21" customWidth="1"/>
    <col min="13001" max="13001" width="14.66015625" style="21" bestFit="1" customWidth="1"/>
    <col min="13002" max="13002" width="1.34375" style="21" customWidth="1"/>
    <col min="13003" max="13003" width="11.97265625" style="21" bestFit="1" customWidth="1"/>
    <col min="13004" max="13005" width="11.97265625" style="21" customWidth="1"/>
    <col min="13006" max="13249" width="11.43359375" style="21"/>
    <col min="13250" max="13250" width="3.765625" style="21" bestFit="1" customWidth="1"/>
    <col min="13251" max="13251" width="37.6640625" style="21" bestFit="1" customWidth="1"/>
    <col min="13252" max="13252" width="1.34375" style="21" customWidth="1"/>
    <col min="13253" max="13253" width="13.31640625" style="21" bestFit="1" customWidth="1"/>
    <col min="13254" max="13254" width="1.34375" style="21" customWidth="1"/>
    <col min="13255" max="13256" width="24.6171875" style="21" customWidth="1"/>
    <col min="13257" max="13257" width="14.66015625" style="21" bestFit="1" customWidth="1"/>
    <col min="13258" max="13258" width="1.34375" style="21" customWidth="1"/>
    <col min="13259" max="13259" width="11.97265625" style="21" bestFit="1" customWidth="1"/>
    <col min="13260" max="13261" width="11.97265625" style="21" customWidth="1"/>
    <col min="13262" max="13505" width="11.43359375" style="21"/>
    <col min="13506" max="13506" width="3.765625" style="21" bestFit="1" customWidth="1"/>
    <col min="13507" max="13507" width="37.6640625" style="21" bestFit="1" customWidth="1"/>
    <col min="13508" max="13508" width="1.34375" style="21" customWidth="1"/>
    <col min="13509" max="13509" width="13.31640625" style="21" bestFit="1" customWidth="1"/>
    <col min="13510" max="13510" width="1.34375" style="21" customWidth="1"/>
    <col min="13511" max="13512" width="24.6171875" style="21" customWidth="1"/>
    <col min="13513" max="13513" width="14.66015625" style="21" bestFit="1" customWidth="1"/>
    <col min="13514" max="13514" width="1.34375" style="21" customWidth="1"/>
    <col min="13515" max="13515" width="11.97265625" style="21" bestFit="1" customWidth="1"/>
    <col min="13516" max="13517" width="11.97265625" style="21" customWidth="1"/>
    <col min="13518" max="13761" width="11.43359375" style="21"/>
    <col min="13762" max="13762" width="3.765625" style="21" bestFit="1" customWidth="1"/>
    <col min="13763" max="13763" width="37.6640625" style="21" bestFit="1" customWidth="1"/>
    <col min="13764" max="13764" width="1.34375" style="21" customWidth="1"/>
    <col min="13765" max="13765" width="13.31640625" style="21" bestFit="1" customWidth="1"/>
    <col min="13766" max="13766" width="1.34375" style="21" customWidth="1"/>
    <col min="13767" max="13768" width="24.6171875" style="21" customWidth="1"/>
    <col min="13769" max="13769" width="14.66015625" style="21" bestFit="1" customWidth="1"/>
    <col min="13770" max="13770" width="1.34375" style="21" customWidth="1"/>
    <col min="13771" max="13771" width="11.97265625" style="21" bestFit="1" customWidth="1"/>
    <col min="13772" max="13773" width="11.97265625" style="21" customWidth="1"/>
    <col min="13774" max="14017" width="11.43359375" style="21"/>
    <col min="14018" max="14018" width="3.765625" style="21" bestFit="1" customWidth="1"/>
    <col min="14019" max="14019" width="37.6640625" style="21" bestFit="1" customWidth="1"/>
    <col min="14020" max="14020" width="1.34375" style="21" customWidth="1"/>
    <col min="14021" max="14021" width="13.31640625" style="21" bestFit="1" customWidth="1"/>
    <col min="14022" max="14022" width="1.34375" style="21" customWidth="1"/>
    <col min="14023" max="14024" width="24.6171875" style="21" customWidth="1"/>
    <col min="14025" max="14025" width="14.66015625" style="21" bestFit="1" customWidth="1"/>
    <col min="14026" max="14026" width="1.34375" style="21" customWidth="1"/>
    <col min="14027" max="14027" width="11.97265625" style="21" bestFit="1" customWidth="1"/>
    <col min="14028" max="14029" width="11.97265625" style="21" customWidth="1"/>
    <col min="14030" max="14273" width="11.43359375" style="21"/>
    <col min="14274" max="14274" width="3.765625" style="21" bestFit="1" customWidth="1"/>
    <col min="14275" max="14275" width="37.6640625" style="21" bestFit="1" customWidth="1"/>
    <col min="14276" max="14276" width="1.34375" style="21" customWidth="1"/>
    <col min="14277" max="14277" width="13.31640625" style="21" bestFit="1" customWidth="1"/>
    <col min="14278" max="14278" width="1.34375" style="21" customWidth="1"/>
    <col min="14279" max="14280" width="24.6171875" style="21" customWidth="1"/>
    <col min="14281" max="14281" width="14.66015625" style="21" bestFit="1" customWidth="1"/>
    <col min="14282" max="14282" width="1.34375" style="21" customWidth="1"/>
    <col min="14283" max="14283" width="11.97265625" style="21" bestFit="1" customWidth="1"/>
    <col min="14284" max="14285" width="11.97265625" style="21" customWidth="1"/>
    <col min="14286" max="14529" width="11.43359375" style="21"/>
    <col min="14530" max="14530" width="3.765625" style="21" bestFit="1" customWidth="1"/>
    <col min="14531" max="14531" width="37.6640625" style="21" bestFit="1" customWidth="1"/>
    <col min="14532" max="14532" width="1.34375" style="21" customWidth="1"/>
    <col min="14533" max="14533" width="13.31640625" style="21" bestFit="1" customWidth="1"/>
    <col min="14534" max="14534" width="1.34375" style="21" customWidth="1"/>
    <col min="14535" max="14536" width="24.6171875" style="21" customWidth="1"/>
    <col min="14537" max="14537" width="14.66015625" style="21" bestFit="1" customWidth="1"/>
    <col min="14538" max="14538" width="1.34375" style="21" customWidth="1"/>
    <col min="14539" max="14539" width="11.97265625" style="21" bestFit="1" customWidth="1"/>
    <col min="14540" max="14541" width="11.97265625" style="21" customWidth="1"/>
    <col min="14542" max="14785" width="11.43359375" style="21"/>
    <col min="14786" max="14786" width="3.765625" style="21" bestFit="1" customWidth="1"/>
    <col min="14787" max="14787" width="37.6640625" style="21" bestFit="1" customWidth="1"/>
    <col min="14788" max="14788" width="1.34375" style="21" customWidth="1"/>
    <col min="14789" max="14789" width="13.31640625" style="21" bestFit="1" customWidth="1"/>
    <col min="14790" max="14790" width="1.34375" style="21" customWidth="1"/>
    <col min="14791" max="14792" width="24.6171875" style="21" customWidth="1"/>
    <col min="14793" max="14793" width="14.66015625" style="21" bestFit="1" customWidth="1"/>
    <col min="14794" max="14794" width="1.34375" style="21" customWidth="1"/>
    <col min="14795" max="14795" width="11.97265625" style="21" bestFit="1" customWidth="1"/>
    <col min="14796" max="14797" width="11.97265625" style="21" customWidth="1"/>
    <col min="14798" max="15041" width="11.43359375" style="21"/>
    <col min="15042" max="15042" width="3.765625" style="21" bestFit="1" customWidth="1"/>
    <col min="15043" max="15043" width="37.6640625" style="21" bestFit="1" customWidth="1"/>
    <col min="15044" max="15044" width="1.34375" style="21" customWidth="1"/>
    <col min="15045" max="15045" width="13.31640625" style="21" bestFit="1" customWidth="1"/>
    <col min="15046" max="15046" width="1.34375" style="21" customWidth="1"/>
    <col min="15047" max="15048" width="24.6171875" style="21" customWidth="1"/>
    <col min="15049" max="15049" width="14.66015625" style="21" bestFit="1" customWidth="1"/>
    <col min="15050" max="15050" width="1.34375" style="21" customWidth="1"/>
    <col min="15051" max="15051" width="11.97265625" style="21" bestFit="1" customWidth="1"/>
    <col min="15052" max="15053" width="11.97265625" style="21" customWidth="1"/>
    <col min="15054" max="15297" width="11.43359375" style="21"/>
    <col min="15298" max="15298" width="3.765625" style="21" bestFit="1" customWidth="1"/>
    <col min="15299" max="15299" width="37.6640625" style="21" bestFit="1" customWidth="1"/>
    <col min="15300" max="15300" width="1.34375" style="21" customWidth="1"/>
    <col min="15301" max="15301" width="13.31640625" style="21" bestFit="1" customWidth="1"/>
    <col min="15302" max="15302" width="1.34375" style="21" customWidth="1"/>
    <col min="15303" max="15304" width="24.6171875" style="21" customWidth="1"/>
    <col min="15305" max="15305" width="14.66015625" style="21" bestFit="1" customWidth="1"/>
    <col min="15306" max="15306" width="1.34375" style="21" customWidth="1"/>
    <col min="15307" max="15307" width="11.97265625" style="21" bestFit="1" customWidth="1"/>
    <col min="15308" max="15309" width="11.97265625" style="21" customWidth="1"/>
    <col min="15310" max="15553" width="11.43359375" style="21"/>
    <col min="15554" max="15554" width="3.765625" style="21" bestFit="1" customWidth="1"/>
    <col min="15555" max="15555" width="37.6640625" style="21" bestFit="1" customWidth="1"/>
    <col min="15556" max="15556" width="1.34375" style="21" customWidth="1"/>
    <col min="15557" max="15557" width="13.31640625" style="21" bestFit="1" customWidth="1"/>
    <col min="15558" max="15558" width="1.34375" style="21" customWidth="1"/>
    <col min="15559" max="15560" width="24.6171875" style="21" customWidth="1"/>
    <col min="15561" max="15561" width="14.66015625" style="21" bestFit="1" customWidth="1"/>
    <col min="15562" max="15562" width="1.34375" style="21" customWidth="1"/>
    <col min="15563" max="15563" width="11.97265625" style="21" bestFit="1" customWidth="1"/>
    <col min="15564" max="15565" width="11.97265625" style="21" customWidth="1"/>
    <col min="15566" max="15809" width="11.43359375" style="21"/>
    <col min="15810" max="15810" width="3.765625" style="21" bestFit="1" customWidth="1"/>
    <col min="15811" max="15811" width="37.6640625" style="21" bestFit="1" customWidth="1"/>
    <col min="15812" max="15812" width="1.34375" style="21" customWidth="1"/>
    <col min="15813" max="15813" width="13.31640625" style="21" bestFit="1" customWidth="1"/>
    <col min="15814" max="15814" width="1.34375" style="21" customWidth="1"/>
    <col min="15815" max="15816" width="24.6171875" style="21" customWidth="1"/>
    <col min="15817" max="15817" width="14.66015625" style="21" bestFit="1" customWidth="1"/>
    <col min="15818" max="15818" width="1.34375" style="21" customWidth="1"/>
    <col min="15819" max="15819" width="11.97265625" style="21" bestFit="1" customWidth="1"/>
    <col min="15820" max="15821" width="11.97265625" style="21" customWidth="1"/>
    <col min="15822" max="16065" width="11.43359375" style="21"/>
    <col min="16066" max="16066" width="3.765625" style="21" bestFit="1" customWidth="1"/>
    <col min="16067" max="16067" width="37.6640625" style="21" bestFit="1" customWidth="1"/>
    <col min="16068" max="16068" width="1.34375" style="21" customWidth="1"/>
    <col min="16069" max="16069" width="13.31640625" style="21" bestFit="1" customWidth="1"/>
    <col min="16070" max="16070" width="1.34375" style="21" customWidth="1"/>
    <col min="16071" max="16072" width="24.6171875" style="21" customWidth="1"/>
    <col min="16073" max="16073" width="14.66015625" style="21" bestFit="1" customWidth="1"/>
    <col min="16074" max="16074" width="1.34375" style="21" customWidth="1"/>
    <col min="16075" max="16075" width="11.97265625" style="21" bestFit="1" customWidth="1"/>
    <col min="16076" max="16077" width="11.97265625" style="21" customWidth="1"/>
    <col min="16078" max="16291" width="11.43359375" style="21"/>
    <col min="16292" max="16384" width="14.66015625" style="21" customWidth="1"/>
  </cols>
  <sheetData>
    <row r="1" spans="1:13" s="2" customFormat="1" ht="47.25" customHeight="1" x14ac:dyDescent="0.2">
      <c r="A1" s="55"/>
      <c r="C1" s="121"/>
      <c r="D1" s="157" t="str">
        <f>'LPF 04-18'!I1</f>
        <v>PRECIOS SUGERIDOS DE VENTA FLEETSALE N° 04 -2018</v>
      </c>
      <c r="E1" s="157"/>
      <c r="F1" s="157"/>
      <c r="G1" s="157"/>
      <c r="H1" s="157"/>
      <c r="I1" s="157"/>
      <c r="J1" s="157"/>
      <c r="K1" s="157"/>
    </row>
    <row r="2" spans="1:13" s="5" customFormat="1" ht="21" x14ac:dyDescent="0.2">
      <c r="A2" s="56"/>
      <c r="B2" s="57"/>
      <c r="C2" s="104"/>
      <c r="D2" s="60" t="str">
        <f>'LPF 04-18'!J2</f>
        <v>Vigencia: desde 09 de Julio de 2018</v>
      </c>
      <c r="E2" s="60"/>
      <c r="F2" s="60"/>
      <c r="G2" s="60"/>
      <c r="H2" s="60"/>
      <c r="I2" s="60"/>
      <c r="J2" s="59"/>
    </row>
    <row r="3" spans="1:13" s="5" customFormat="1" ht="33.75" customHeight="1" x14ac:dyDescent="0.2">
      <c r="A3" s="56"/>
      <c r="B3" s="61"/>
      <c r="C3" s="104"/>
      <c r="D3" s="61"/>
      <c r="E3" s="58"/>
      <c r="F3" s="61"/>
      <c r="G3" s="58"/>
      <c r="H3" s="58"/>
      <c r="I3" s="61"/>
      <c r="J3" s="62"/>
    </row>
    <row r="4" spans="1:13" s="5" customFormat="1" ht="34.5" customHeight="1" x14ac:dyDescent="0.2">
      <c r="A4" s="56"/>
      <c r="B4" s="4"/>
      <c r="C4" s="105"/>
      <c r="D4" s="63"/>
      <c r="E4" s="61"/>
      <c r="F4" s="63"/>
      <c r="G4" s="61"/>
      <c r="H4" s="61"/>
      <c r="I4" s="61"/>
      <c r="J4" s="158" t="s">
        <v>168</v>
      </c>
      <c r="K4" s="158" t="s">
        <v>165</v>
      </c>
      <c r="L4" s="158" t="s">
        <v>169</v>
      </c>
    </row>
    <row r="5" spans="1:13" s="5" customFormat="1" ht="36" customHeight="1" x14ac:dyDescent="0.2">
      <c r="A5" s="56"/>
      <c r="B5" s="64" t="s">
        <v>33</v>
      </c>
      <c r="C5" s="106"/>
      <c r="D5" s="66" t="s">
        <v>166</v>
      </c>
      <c r="E5" s="67"/>
      <c r="F5" s="68" t="s">
        <v>34</v>
      </c>
      <c r="G5" s="67"/>
      <c r="H5" s="137" t="s">
        <v>167</v>
      </c>
      <c r="J5" s="158"/>
      <c r="K5" s="158"/>
      <c r="L5" s="158"/>
    </row>
    <row r="6" spans="1:13" s="5" customFormat="1" ht="21" x14ac:dyDescent="0.2">
      <c r="A6" s="56"/>
      <c r="B6" s="16"/>
      <c r="C6" s="107"/>
      <c r="D6" s="69"/>
      <c r="E6" s="70"/>
      <c r="F6" s="16"/>
      <c r="G6" s="70"/>
      <c r="H6" s="70"/>
      <c r="I6" s="70"/>
      <c r="J6" s="71"/>
      <c r="K6" s="129"/>
    </row>
    <row r="7" spans="1:13" ht="21" customHeight="1" x14ac:dyDescent="0.2">
      <c r="A7" s="72"/>
      <c r="B7" s="52" t="s">
        <v>22</v>
      </c>
      <c r="C7" s="106"/>
      <c r="D7" s="66"/>
      <c r="F7" s="73"/>
      <c r="G7" s="74"/>
      <c r="H7" s="76"/>
      <c r="I7" s="75"/>
      <c r="J7" s="76"/>
      <c r="K7" s="76"/>
      <c r="L7" s="76"/>
    </row>
    <row r="8" spans="1:13" ht="12.75" x14ac:dyDescent="0.2">
      <c r="A8" s="43">
        <v>1</v>
      </c>
      <c r="B8" s="78" t="s">
        <v>37</v>
      </c>
      <c r="C8" s="108" t="s">
        <v>170</v>
      </c>
      <c r="D8" s="79">
        <v>6690000</v>
      </c>
      <c r="E8" s="80"/>
      <c r="F8" s="81">
        <v>1000000</v>
      </c>
      <c r="G8" s="74"/>
      <c r="H8" s="139">
        <f>D8-F8</f>
        <v>5690000</v>
      </c>
      <c r="I8" s="82"/>
      <c r="J8" s="139">
        <v>5519300</v>
      </c>
      <c r="K8" s="142">
        <v>0.04</v>
      </c>
      <c r="L8" s="142">
        <v>0.03</v>
      </c>
      <c r="M8" s="149"/>
    </row>
    <row r="9" spans="1:13" ht="12.75" x14ac:dyDescent="0.2">
      <c r="A9" s="43">
        <v>2</v>
      </c>
      <c r="B9" s="78" t="s">
        <v>38</v>
      </c>
      <c r="C9" s="108" t="s">
        <v>171</v>
      </c>
      <c r="D9" s="79">
        <v>7590000</v>
      </c>
      <c r="E9" s="80"/>
      <c r="F9" s="81">
        <v>1800000</v>
      </c>
      <c r="G9" s="74"/>
      <c r="H9" s="139">
        <f t="shared" ref="H9:H11" si="0">D9-F9</f>
        <v>5790000</v>
      </c>
      <c r="I9" s="82"/>
      <c r="J9" s="139">
        <v>5616300</v>
      </c>
      <c r="K9" s="142">
        <v>0.04</v>
      </c>
      <c r="L9" s="142">
        <v>0.03</v>
      </c>
      <c r="M9" s="149"/>
    </row>
    <row r="10" spans="1:13" ht="12.75" x14ac:dyDescent="0.2">
      <c r="A10" s="43">
        <v>3</v>
      </c>
      <c r="B10" s="78" t="s">
        <v>39</v>
      </c>
      <c r="C10" s="108" t="s">
        <v>172</v>
      </c>
      <c r="D10" s="79">
        <v>8290000</v>
      </c>
      <c r="E10" s="80"/>
      <c r="F10" s="81">
        <v>1300000</v>
      </c>
      <c r="G10" s="74"/>
      <c r="H10" s="139">
        <f t="shared" si="0"/>
        <v>6990000</v>
      </c>
      <c r="I10" s="82"/>
      <c r="J10" s="139">
        <v>6780300</v>
      </c>
      <c r="K10" s="142">
        <v>0.04</v>
      </c>
      <c r="L10" s="142">
        <v>0.03</v>
      </c>
      <c r="M10" s="149"/>
    </row>
    <row r="11" spans="1:13" ht="12.75" x14ac:dyDescent="0.2">
      <c r="A11" s="43">
        <v>4</v>
      </c>
      <c r="B11" s="78" t="s">
        <v>163</v>
      </c>
      <c r="C11" s="108" t="s">
        <v>173</v>
      </c>
      <c r="D11" s="79">
        <v>8490000</v>
      </c>
      <c r="E11" s="80"/>
      <c r="F11" s="81">
        <v>1200000</v>
      </c>
      <c r="G11" s="74"/>
      <c r="H11" s="139">
        <f t="shared" si="0"/>
        <v>7290000</v>
      </c>
      <c r="I11" s="82"/>
      <c r="J11" s="139">
        <v>7071300</v>
      </c>
      <c r="K11" s="142">
        <v>0.04</v>
      </c>
      <c r="L11" s="142">
        <v>0.03</v>
      </c>
      <c r="M11" s="149"/>
    </row>
    <row r="12" spans="1:13" ht="12.75" x14ac:dyDescent="0.2">
      <c r="A12" s="43">
        <v>5</v>
      </c>
      <c r="B12" s="78" t="s">
        <v>40</v>
      </c>
      <c r="C12" s="108" t="s">
        <v>174</v>
      </c>
      <c r="D12" s="79">
        <v>9290000</v>
      </c>
      <c r="E12" s="80"/>
      <c r="F12" s="81">
        <v>0</v>
      </c>
      <c r="G12" s="74"/>
      <c r="H12" s="139">
        <f t="shared" ref="H12" si="1">D12-F12</f>
        <v>9290000</v>
      </c>
      <c r="I12" s="82"/>
      <c r="J12" s="139">
        <v>8361000</v>
      </c>
      <c r="K12" s="142">
        <v>0.05</v>
      </c>
      <c r="L12" s="142">
        <v>0.1</v>
      </c>
      <c r="M12" s="149"/>
    </row>
    <row r="13" spans="1:13" ht="12.75" x14ac:dyDescent="0.2">
      <c r="A13" s="72"/>
      <c r="B13" s="83"/>
      <c r="C13" s="108"/>
      <c r="D13" s="84"/>
      <c r="E13" s="80"/>
      <c r="F13" s="84"/>
      <c r="G13" s="74"/>
      <c r="H13" s="84"/>
      <c r="I13" s="74"/>
      <c r="J13" s="84"/>
      <c r="K13" s="84"/>
      <c r="L13" s="143"/>
      <c r="M13" s="149"/>
    </row>
    <row r="14" spans="1:13" ht="15" x14ac:dyDescent="0.2">
      <c r="A14" s="72"/>
      <c r="B14" s="52" t="s">
        <v>23</v>
      </c>
      <c r="C14" s="106"/>
      <c r="D14" s="66"/>
      <c r="E14" s="80"/>
      <c r="F14" s="73"/>
      <c r="G14" s="74"/>
      <c r="H14" s="76"/>
      <c r="I14" s="75"/>
      <c r="J14" s="76"/>
      <c r="K14" s="76"/>
      <c r="L14" s="144"/>
      <c r="M14" s="149"/>
    </row>
    <row r="15" spans="1:13" ht="12.75" x14ac:dyDescent="0.2">
      <c r="A15" s="43">
        <v>6</v>
      </c>
      <c r="B15" s="78" t="s">
        <v>66</v>
      </c>
      <c r="C15" s="108" t="s">
        <v>175</v>
      </c>
      <c r="D15" s="79">
        <v>7290000</v>
      </c>
      <c r="E15" s="80"/>
      <c r="F15" s="81">
        <v>400000</v>
      </c>
      <c r="G15" s="74"/>
      <c r="H15" s="139">
        <f t="shared" ref="H15:H18" si="2">D15-F15</f>
        <v>6890000</v>
      </c>
      <c r="I15" s="148"/>
      <c r="J15" s="139">
        <v>6561617</v>
      </c>
      <c r="K15" s="142">
        <v>0.04</v>
      </c>
      <c r="L15" s="142">
        <v>4.7660000000000001E-2</v>
      </c>
      <c r="M15" s="149"/>
    </row>
    <row r="16" spans="1:13" ht="12.75" x14ac:dyDescent="0.2">
      <c r="A16" s="43">
        <v>7</v>
      </c>
      <c r="B16" s="78" t="s">
        <v>67</v>
      </c>
      <c r="C16" s="108" t="s">
        <v>176</v>
      </c>
      <c r="D16" s="79">
        <v>7490000</v>
      </c>
      <c r="E16" s="80"/>
      <c r="F16" s="81">
        <v>400000</v>
      </c>
      <c r="G16" s="74"/>
      <c r="H16" s="139">
        <f t="shared" si="2"/>
        <v>7090000</v>
      </c>
      <c r="I16" s="82"/>
      <c r="J16" s="139">
        <v>6877300</v>
      </c>
      <c r="K16" s="142">
        <v>0.04</v>
      </c>
      <c r="L16" s="142">
        <v>0.03</v>
      </c>
      <c r="M16" s="149"/>
    </row>
    <row r="17" spans="1:13" ht="12.75" x14ac:dyDescent="0.2">
      <c r="A17" s="43">
        <v>8</v>
      </c>
      <c r="B17" s="78" t="s">
        <v>68</v>
      </c>
      <c r="C17" s="108" t="s">
        <v>177</v>
      </c>
      <c r="D17" s="79">
        <v>8090000</v>
      </c>
      <c r="E17" s="80"/>
      <c r="F17" s="81">
        <v>500000</v>
      </c>
      <c r="G17" s="74"/>
      <c r="H17" s="139">
        <f t="shared" si="2"/>
        <v>7590000</v>
      </c>
      <c r="I17" s="82"/>
      <c r="J17" s="139">
        <v>7362300</v>
      </c>
      <c r="K17" s="142">
        <v>0.04</v>
      </c>
      <c r="L17" s="142">
        <v>0.03</v>
      </c>
      <c r="M17" s="149"/>
    </row>
    <row r="18" spans="1:13" ht="12.75" x14ac:dyDescent="0.2">
      <c r="A18" s="43">
        <v>9</v>
      </c>
      <c r="B18" s="78" t="s">
        <v>69</v>
      </c>
      <c r="C18" s="108" t="s">
        <v>178</v>
      </c>
      <c r="D18" s="79">
        <v>8490000</v>
      </c>
      <c r="E18" s="80"/>
      <c r="F18" s="81">
        <v>500000</v>
      </c>
      <c r="G18" s="74"/>
      <c r="H18" s="139">
        <f t="shared" si="2"/>
        <v>7990000</v>
      </c>
      <c r="I18" s="82"/>
      <c r="J18" s="139">
        <v>7750300</v>
      </c>
      <c r="K18" s="142">
        <v>0.04</v>
      </c>
      <c r="L18" s="142">
        <v>0.03</v>
      </c>
      <c r="M18" s="149"/>
    </row>
    <row r="19" spans="1:13" ht="12.75" x14ac:dyDescent="0.2">
      <c r="A19" s="72"/>
      <c r="B19" s="83"/>
      <c r="C19" s="108"/>
      <c r="D19" s="84"/>
      <c r="E19" s="80"/>
      <c r="F19" s="84"/>
      <c r="G19" s="74"/>
      <c r="H19" s="84"/>
      <c r="I19" s="74"/>
      <c r="J19" s="84"/>
      <c r="K19" s="84"/>
      <c r="L19" s="143"/>
      <c r="M19" s="149"/>
    </row>
    <row r="20" spans="1:13" ht="15" x14ac:dyDescent="0.2">
      <c r="A20" s="72"/>
      <c r="B20" s="52" t="s">
        <v>24</v>
      </c>
      <c r="C20" s="106"/>
      <c r="D20" s="66"/>
      <c r="E20" s="80"/>
      <c r="F20" s="73"/>
      <c r="G20" s="74"/>
      <c r="H20" s="76"/>
      <c r="I20" s="75"/>
      <c r="J20" s="76"/>
      <c r="K20" s="76"/>
      <c r="L20" s="144"/>
      <c r="M20" s="149"/>
    </row>
    <row r="21" spans="1:13" ht="12.75" x14ac:dyDescent="0.2">
      <c r="A21" s="43">
        <v>10</v>
      </c>
      <c r="B21" s="78" t="s">
        <v>41</v>
      </c>
      <c r="C21" s="108" t="s">
        <v>333</v>
      </c>
      <c r="D21" s="79">
        <v>9390000</v>
      </c>
      <c r="E21" s="80"/>
      <c r="F21" s="81">
        <v>1250000</v>
      </c>
      <c r="G21" s="74"/>
      <c r="H21" s="139">
        <f t="shared" ref="H21:H24" si="3">D21-F21</f>
        <v>8140000</v>
      </c>
      <c r="I21" s="82"/>
      <c r="J21" s="139">
        <v>7895800</v>
      </c>
      <c r="K21" s="142">
        <v>0.04</v>
      </c>
      <c r="L21" s="142">
        <v>0.03</v>
      </c>
      <c r="M21" s="149"/>
    </row>
    <row r="22" spans="1:13" ht="12.75" x14ac:dyDescent="0.2">
      <c r="A22" s="43">
        <v>11</v>
      </c>
      <c r="B22" s="78" t="s">
        <v>42</v>
      </c>
      <c r="C22" s="108" t="s">
        <v>179</v>
      </c>
      <c r="D22" s="79">
        <v>10190000</v>
      </c>
      <c r="E22" s="80"/>
      <c r="F22" s="81">
        <v>800000</v>
      </c>
      <c r="G22" s="74"/>
      <c r="H22" s="139">
        <f t="shared" si="3"/>
        <v>9390000</v>
      </c>
      <c r="I22" s="82"/>
      <c r="J22" s="139">
        <v>9108300</v>
      </c>
      <c r="K22" s="142">
        <v>0.04</v>
      </c>
      <c r="L22" s="142">
        <v>0.03</v>
      </c>
      <c r="M22" s="149"/>
    </row>
    <row r="23" spans="1:13" ht="12.75" x14ac:dyDescent="0.2">
      <c r="A23" s="43">
        <v>12</v>
      </c>
      <c r="B23" s="78" t="s">
        <v>43</v>
      </c>
      <c r="C23" s="108" t="s">
        <v>180</v>
      </c>
      <c r="D23" s="79">
        <v>10690000</v>
      </c>
      <c r="E23" s="80"/>
      <c r="F23" s="81">
        <v>300000</v>
      </c>
      <c r="G23" s="74"/>
      <c r="H23" s="139">
        <f t="shared" si="3"/>
        <v>10390000</v>
      </c>
      <c r="I23" s="148"/>
      <c r="J23" s="139">
        <v>9563964</v>
      </c>
      <c r="K23" s="142">
        <v>0.04</v>
      </c>
      <c r="L23" s="142">
        <v>7.9500000000000001E-2</v>
      </c>
      <c r="M23" s="149"/>
    </row>
    <row r="24" spans="1:13" ht="12.75" x14ac:dyDescent="0.2">
      <c r="A24" s="43">
        <v>13</v>
      </c>
      <c r="B24" s="78" t="s">
        <v>44</v>
      </c>
      <c r="C24" s="108" t="s">
        <v>181</v>
      </c>
      <c r="D24" s="79">
        <v>10990000</v>
      </c>
      <c r="E24" s="80"/>
      <c r="F24" s="81">
        <v>0</v>
      </c>
      <c r="G24" s="74"/>
      <c r="H24" s="139">
        <f t="shared" si="3"/>
        <v>10990000</v>
      </c>
      <c r="I24" s="148"/>
      <c r="J24" s="139">
        <v>10074553</v>
      </c>
      <c r="K24" s="142">
        <v>0.04</v>
      </c>
      <c r="L24" s="142">
        <v>8.3299999999999999E-2</v>
      </c>
      <c r="M24" s="149"/>
    </row>
    <row r="25" spans="1:13" ht="12.75" x14ac:dyDescent="0.2">
      <c r="A25" s="72"/>
      <c r="B25" s="21"/>
      <c r="C25" s="21"/>
      <c r="D25" s="21"/>
      <c r="E25" s="21"/>
      <c r="F25" s="21"/>
      <c r="G25" s="21"/>
      <c r="H25" s="126"/>
      <c r="I25" s="82"/>
      <c r="J25" s="126"/>
      <c r="K25" s="127"/>
      <c r="L25" s="145"/>
      <c r="M25" s="149"/>
    </row>
    <row r="26" spans="1:13" ht="15" x14ac:dyDescent="0.2">
      <c r="A26" s="72"/>
      <c r="B26" s="52" t="s">
        <v>25</v>
      </c>
      <c r="C26" s="106"/>
      <c r="D26" s="66"/>
      <c r="E26" s="80"/>
      <c r="F26" s="73"/>
      <c r="G26" s="74"/>
      <c r="H26" s="76"/>
      <c r="I26" s="75"/>
      <c r="J26" s="76"/>
      <c r="K26" s="76"/>
      <c r="L26" s="144"/>
      <c r="M26" s="149"/>
    </row>
    <row r="27" spans="1:13" ht="12.75" x14ac:dyDescent="0.2">
      <c r="A27" s="43">
        <v>14</v>
      </c>
      <c r="B27" s="78" t="s">
        <v>45</v>
      </c>
      <c r="C27" s="108" t="s">
        <v>334</v>
      </c>
      <c r="D27" s="79">
        <v>9390000</v>
      </c>
      <c r="E27" s="80"/>
      <c r="F27" s="81">
        <v>1050000</v>
      </c>
      <c r="G27" s="74"/>
      <c r="H27" s="139">
        <f t="shared" ref="H27:H31" si="4">D27-F27</f>
        <v>8340000</v>
      </c>
      <c r="I27" s="82"/>
      <c r="J27" s="139">
        <v>8089800</v>
      </c>
      <c r="K27" s="142">
        <v>0.04</v>
      </c>
      <c r="L27" s="142">
        <v>0.03</v>
      </c>
      <c r="M27" s="149"/>
    </row>
    <row r="28" spans="1:13" ht="12.75" x14ac:dyDescent="0.2">
      <c r="A28" s="43">
        <v>15</v>
      </c>
      <c r="B28" s="78" t="s">
        <v>46</v>
      </c>
      <c r="C28" s="108" t="s">
        <v>335</v>
      </c>
      <c r="D28" s="79">
        <v>9990000</v>
      </c>
      <c r="E28" s="80"/>
      <c r="F28" s="81">
        <v>650000</v>
      </c>
      <c r="G28" s="74"/>
      <c r="H28" s="139">
        <f t="shared" si="4"/>
        <v>9340000</v>
      </c>
      <c r="I28" s="148"/>
      <c r="J28" s="139">
        <v>8695995</v>
      </c>
      <c r="K28" s="142">
        <v>0.04</v>
      </c>
      <c r="L28" s="142">
        <v>6.8949999999999997E-2</v>
      </c>
      <c r="M28" s="149"/>
    </row>
    <row r="29" spans="1:13" ht="12.75" x14ac:dyDescent="0.2">
      <c r="A29" s="43">
        <v>16</v>
      </c>
      <c r="B29" s="78" t="s">
        <v>183</v>
      </c>
      <c r="C29" s="108" t="s">
        <v>336</v>
      </c>
      <c r="D29" s="79">
        <v>11490000</v>
      </c>
      <c r="E29" s="80"/>
      <c r="F29" s="81">
        <v>300000</v>
      </c>
      <c r="G29" s="74"/>
      <c r="H29" s="139">
        <f t="shared" si="4"/>
        <v>11190000</v>
      </c>
      <c r="I29" s="82"/>
      <c r="J29" s="139">
        <v>10071000</v>
      </c>
      <c r="K29" s="142">
        <v>0.05</v>
      </c>
      <c r="L29" s="142">
        <v>0.1</v>
      </c>
      <c r="M29" s="149"/>
    </row>
    <row r="30" spans="1:13" ht="12.75" x14ac:dyDescent="0.2">
      <c r="A30" s="43">
        <v>17</v>
      </c>
      <c r="B30" s="78" t="s">
        <v>47</v>
      </c>
      <c r="C30" s="108" t="s">
        <v>185</v>
      </c>
      <c r="D30" s="79">
        <v>10290000</v>
      </c>
      <c r="E30" s="80"/>
      <c r="F30" s="81">
        <v>600000</v>
      </c>
      <c r="G30" s="74"/>
      <c r="H30" s="139">
        <f t="shared" si="4"/>
        <v>9690000</v>
      </c>
      <c r="I30" s="148"/>
      <c r="J30" s="139">
        <v>9186856</v>
      </c>
      <c r="K30" s="142">
        <v>0.04</v>
      </c>
      <c r="L30" s="142">
        <v>5.1920000000000001E-2</v>
      </c>
      <c r="M30" s="149"/>
    </row>
    <row r="31" spans="1:13" ht="12.75" x14ac:dyDescent="0.2">
      <c r="A31" s="43">
        <v>18</v>
      </c>
      <c r="B31" s="78" t="s">
        <v>48</v>
      </c>
      <c r="C31" s="108" t="s">
        <v>186</v>
      </c>
      <c r="D31" s="79">
        <v>10790000</v>
      </c>
      <c r="E31" s="80"/>
      <c r="F31" s="81">
        <v>800000</v>
      </c>
      <c r="G31" s="74"/>
      <c r="H31" s="139">
        <f t="shared" si="4"/>
        <v>9990000</v>
      </c>
      <c r="I31" s="82"/>
      <c r="J31" s="139">
        <v>9674977</v>
      </c>
      <c r="K31" s="142">
        <v>0.05</v>
      </c>
      <c r="L31" s="142">
        <v>3.1533903078078011E-2</v>
      </c>
      <c r="M31" s="149"/>
    </row>
    <row r="32" spans="1:13" ht="12.75" x14ac:dyDescent="0.2">
      <c r="A32" s="72"/>
      <c r="B32" s="120"/>
      <c r="C32" s="108"/>
      <c r="D32" s="84"/>
      <c r="E32" s="80"/>
      <c r="F32" s="84"/>
      <c r="G32" s="74"/>
      <c r="H32" s="126"/>
      <c r="I32" s="82"/>
      <c r="J32" s="126"/>
      <c r="K32" s="127"/>
      <c r="L32" s="145"/>
      <c r="M32" s="149"/>
    </row>
    <row r="33" spans="1:13" ht="15" x14ac:dyDescent="0.2">
      <c r="A33" s="72"/>
      <c r="B33" s="52" t="s">
        <v>26</v>
      </c>
      <c r="C33" s="106"/>
      <c r="D33" s="66"/>
      <c r="E33" s="80"/>
      <c r="F33" s="73"/>
      <c r="G33" s="74"/>
      <c r="H33" s="76"/>
      <c r="I33" s="75"/>
      <c r="J33" s="76"/>
      <c r="K33" s="76"/>
      <c r="L33" s="144"/>
      <c r="M33" s="149"/>
    </row>
    <row r="34" spans="1:13" ht="12.75" x14ac:dyDescent="0.2">
      <c r="A34" s="43">
        <v>19</v>
      </c>
      <c r="B34" s="78" t="s">
        <v>286</v>
      </c>
      <c r="C34" s="108" t="s">
        <v>287</v>
      </c>
      <c r="D34" s="79">
        <v>12690000</v>
      </c>
      <c r="E34" s="80"/>
      <c r="F34" s="81">
        <v>2050000</v>
      </c>
      <c r="G34" s="74"/>
      <c r="H34" s="139">
        <f t="shared" ref="H34:H39" si="5">D34-F34</f>
        <v>10640000</v>
      </c>
      <c r="I34" s="138"/>
      <c r="J34" s="139">
        <v>10320800</v>
      </c>
      <c r="K34" s="142">
        <v>0.04</v>
      </c>
      <c r="L34" s="142">
        <v>0.03</v>
      </c>
      <c r="M34" s="149"/>
    </row>
    <row r="35" spans="1:13" ht="12.75" x14ac:dyDescent="0.2">
      <c r="A35" s="43">
        <v>20</v>
      </c>
      <c r="B35" s="78" t="s">
        <v>233</v>
      </c>
      <c r="C35" s="108" t="s">
        <v>261</v>
      </c>
      <c r="D35" s="79">
        <v>13690000</v>
      </c>
      <c r="E35" s="80"/>
      <c r="F35" s="81">
        <v>2100000</v>
      </c>
      <c r="G35" s="74"/>
      <c r="H35" s="139">
        <f t="shared" si="5"/>
        <v>11590000</v>
      </c>
      <c r="I35" s="138"/>
      <c r="J35" s="139">
        <v>11242300</v>
      </c>
      <c r="K35" s="142">
        <v>0.04</v>
      </c>
      <c r="L35" s="142">
        <v>0.03</v>
      </c>
      <c r="M35" s="149"/>
    </row>
    <row r="36" spans="1:13" ht="12.75" x14ac:dyDescent="0.2">
      <c r="A36" s="43">
        <v>21</v>
      </c>
      <c r="B36" s="78" t="s">
        <v>234</v>
      </c>
      <c r="C36" s="108" t="s">
        <v>265</v>
      </c>
      <c r="D36" s="79">
        <v>13790000</v>
      </c>
      <c r="E36" s="80"/>
      <c r="F36" s="81">
        <v>1850000</v>
      </c>
      <c r="G36" s="74"/>
      <c r="H36" s="139">
        <f t="shared" si="5"/>
        <v>11940000</v>
      </c>
      <c r="I36" s="138"/>
      <c r="J36" s="139">
        <v>11581800</v>
      </c>
      <c r="K36" s="142">
        <v>0.04</v>
      </c>
      <c r="L36" s="142">
        <v>0.03</v>
      </c>
      <c r="M36" s="149"/>
    </row>
    <row r="37" spans="1:13" ht="12.75" x14ac:dyDescent="0.2">
      <c r="A37" s="43">
        <v>22</v>
      </c>
      <c r="B37" s="78" t="s">
        <v>235</v>
      </c>
      <c r="C37" s="108" t="s">
        <v>263</v>
      </c>
      <c r="D37" s="79">
        <v>14690000</v>
      </c>
      <c r="E37" s="80"/>
      <c r="F37" s="81">
        <v>2150000</v>
      </c>
      <c r="G37" s="74"/>
      <c r="H37" s="139">
        <f t="shared" si="5"/>
        <v>12540000</v>
      </c>
      <c r="I37" s="148"/>
      <c r="J37" s="139">
        <v>11907500</v>
      </c>
      <c r="K37" s="142">
        <v>0.04</v>
      </c>
      <c r="L37" s="142">
        <v>5.0439999999999999E-2</v>
      </c>
      <c r="M37" s="149"/>
    </row>
    <row r="38" spans="1:13" ht="12.75" x14ac:dyDescent="0.2">
      <c r="A38" s="43">
        <v>23</v>
      </c>
      <c r="B38" s="78" t="s">
        <v>236</v>
      </c>
      <c r="C38" s="108" t="s">
        <v>267</v>
      </c>
      <c r="D38" s="79">
        <v>15490000</v>
      </c>
      <c r="E38" s="80"/>
      <c r="F38" s="81">
        <v>2250000</v>
      </c>
      <c r="G38" s="74"/>
      <c r="H38" s="139">
        <f t="shared" si="5"/>
        <v>13240000</v>
      </c>
      <c r="I38" s="148"/>
      <c r="J38" s="139">
        <v>12663381</v>
      </c>
      <c r="K38" s="142">
        <v>0.04</v>
      </c>
      <c r="L38" s="142">
        <v>4.3549999999999998E-2</v>
      </c>
      <c r="M38" s="149"/>
    </row>
    <row r="39" spans="1:13" ht="12.75" x14ac:dyDescent="0.2">
      <c r="A39" s="43">
        <v>24</v>
      </c>
      <c r="B39" s="78" t="s">
        <v>237</v>
      </c>
      <c r="C39" s="108" t="s">
        <v>269</v>
      </c>
      <c r="D39" s="79">
        <v>17790000</v>
      </c>
      <c r="E39" s="80"/>
      <c r="F39" s="81">
        <v>2850000</v>
      </c>
      <c r="G39" s="74"/>
      <c r="H39" s="139">
        <f t="shared" si="5"/>
        <v>14940000</v>
      </c>
      <c r="I39" s="148"/>
      <c r="J39" s="139">
        <v>14328631</v>
      </c>
      <c r="K39" s="142">
        <v>0.04</v>
      </c>
      <c r="L39" s="142">
        <v>4.0919999999999998E-2</v>
      </c>
      <c r="M39" s="149"/>
    </row>
    <row r="40" spans="1:13" ht="11.25" customHeight="1" x14ac:dyDescent="0.2">
      <c r="A40" s="72"/>
      <c r="B40" s="83"/>
      <c r="C40" s="108"/>
      <c r="D40" s="84"/>
      <c r="E40" s="80"/>
      <c r="F40" s="84"/>
      <c r="G40" s="74"/>
      <c r="H40" s="134"/>
      <c r="I40" s="138"/>
      <c r="J40" s="134"/>
      <c r="K40" s="84"/>
      <c r="L40" s="146"/>
      <c r="M40" s="149"/>
    </row>
    <row r="41" spans="1:13" ht="15" x14ac:dyDescent="0.2">
      <c r="A41" s="72"/>
      <c r="B41" s="52" t="s">
        <v>207</v>
      </c>
      <c r="C41" s="106"/>
      <c r="D41" s="66"/>
      <c r="E41" s="80"/>
      <c r="F41" s="73"/>
      <c r="G41" s="74"/>
      <c r="H41" s="76"/>
      <c r="I41" s="138"/>
      <c r="J41" s="76"/>
      <c r="K41" s="76"/>
      <c r="L41" s="144"/>
      <c r="M41" s="149"/>
    </row>
    <row r="42" spans="1:13" ht="12.75" x14ac:dyDescent="0.2">
      <c r="A42" s="43">
        <v>25</v>
      </c>
      <c r="B42" s="78" t="s">
        <v>209</v>
      </c>
      <c r="C42" s="108" t="s">
        <v>271</v>
      </c>
      <c r="D42" s="79">
        <v>13790000</v>
      </c>
      <c r="E42" s="80"/>
      <c r="F42" s="81">
        <v>800000</v>
      </c>
      <c r="G42" s="74"/>
      <c r="H42" s="139">
        <f t="shared" ref="H42:H44" si="6">D42-F42</f>
        <v>12990000</v>
      </c>
      <c r="I42" s="138"/>
      <c r="J42" s="139">
        <v>12600300</v>
      </c>
      <c r="K42" s="142">
        <v>0.04</v>
      </c>
      <c r="L42" s="142">
        <v>0.03</v>
      </c>
      <c r="M42" s="149"/>
    </row>
    <row r="43" spans="1:13" ht="12.75" x14ac:dyDescent="0.2">
      <c r="A43" s="43">
        <v>26</v>
      </c>
      <c r="B43" s="78" t="s">
        <v>210</v>
      </c>
      <c r="C43" s="108" t="s">
        <v>272</v>
      </c>
      <c r="D43" s="79">
        <v>14790000</v>
      </c>
      <c r="E43" s="80"/>
      <c r="F43" s="81">
        <v>800000</v>
      </c>
      <c r="G43" s="74"/>
      <c r="H43" s="139">
        <f t="shared" si="6"/>
        <v>13990000</v>
      </c>
      <c r="I43" s="138"/>
      <c r="J43" s="139">
        <v>13570300</v>
      </c>
      <c r="K43" s="142">
        <v>0.04</v>
      </c>
      <c r="L43" s="142">
        <v>0.03</v>
      </c>
      <c r="M43" s="149"/>
    </row>
    <row r="44" spans="1:13" ht="12.75" x14ac:dyDescent="0.2">
      <c r="A44" s="43">
        <v>27</v>
      </c>
      <c r="B44" s="78" t="s">
        <v>211</v>
      </c>
      <c r="C44" s="108" t="s">
        <v>270</v>
      </c>
      <c r="D44" s="79">
        <v>16790000</v>
      </c>
      <c r="E44" s="80"/>
      <c r="F44" s="81">
        <v>800000</v>
      </c>
      <c r="G44" s="74"/>
      <c r="H44" s="139">
        <f t="shared" si="6"/>
        <v>15990000</v>
      </c>
      <c r="I44" s="138"/>
      <c r="J44" s="139">
        <v>15510300</v>
      </c>
      <c r="K44" s="142">
        <v>0.04</v>
      </c>
      <c r="L44" s="142">
        <v>0.03</v>
      </c>
      <c r="M44" s="149"/>
    </row>
    <row r="45" spans="1:13" ht="12.75" x14ac:dyDescent="0.2">
      <c r="A45" s="72"/>
      <c r="B45" s="83"/>
      <c r="C45" s="108"/>
      <c r="D45" s="84"/>
      <c r="E45" s="80"/>
      <c r="F45" s="84"/>
      <c r="G45" s="74"/>
      <c r="H45" s="84"/>
      <c r="I45" s="138"/>
      <c r="J45" s="84"/>
      <c r="K45" s="84"/>
      <c r="L45" s="143"/>
      <c r="M45" s="149"/>
    </row>
    <row r="46" spans="1:13" ht="15" x14ac:dyDescent="0.2">
      <c r="A46" s="72"/>
      <c r="B46" s="52" t="s">
        <v>27</v>
      </c>
      <c r="C46" s="106"/>
      <c r="D46" s="66"/>
      <c r="E46" s="80"/>
      <c r="F46" s="73"/>
      <c r="G46" s="74"/>
      <c r="H46" s="76"/>
      <c r="I46" s="138"/>
      <c r="J46" s="76"/>
      <c r="K46" s="76"/>
      <c r="L46" s="144"/>
      <c r="M46" s="149"/>
    </row>
    <row r="47" spans="1:13" ht="12.75" x14ac:dyDescent="0.2">
      <c r="A47" s="43">
        <v>28</v>
      </c>
      <c r="B47" s="78" t="s">
        <v>49</v>
      </c>
      <c r="C47" s="108" t="s">
        <v>337</v>
      </c>
      <c r="D47" s="79">
        <v>10890000</v>
      </c>
      <c r="E47" s="80"/>
      <c r="F47" s="81">
        <v>800000</v>
      </c>
      <c r="G47" s="74"/>
      <c r="H47" s="139">
        <f t="shared" ref="H47:H49" si="7">D47-F47</f>
        <v>10090000</v>
      </c>
      <c r="I47" s="148"/>
      <c r="J47" s="139">
        <v>9509382</v>
      </c>
      <c r="K47" s="142">
        <v>0.04</v>
      </c>
      <c r="L47" s="142">
        <v>5.7540000000000001E-2</v>
      </c>
      <c r="M47" s="149"/>
    </row>
    <row r="48" spans="1:13" ht="12.75" x14ac:dyDescent="0.2">
      <c r="A48" s="43">
        <v>29</v>
      </c>
      <c r="B48" s="78" t="s">
        <v>50</v>
      </c>
      <c r="C48" s="108" t="s">
        <v>338</v>
      </c>
      <c r="D48" s="79">
        <v>11690000</v>
      </c>
      <c r="E48" s="80"/>
      <c r="F48" s="81">
        <v>800000</v>
      </c>
      <c r="G48" s="74"/>
      <c r="H48" s="139">
        <f t="shared" si="7"/>
        <v>10890000</v>
      </c>
      <c r="I48" s="148"/>
      <c r="J48" s="139">
        <v>10166451</v>
      </c>
      <c r="K48" s="142">
        <v>0.04</v>
      </c>
      <c r="L48" s="142">
        <v>6.6439999999999999E-2</v>
      </c>
      <c r="M48" s="149"/>
    </row>
    <row r="49" spans="1:13" ht="12.75" x14ac:dyDescent="0.2">
      <c r="A49" s="43">
        <v>30</v>
      </c>
      <c r="B49" s="78" t="s">
        <v>51</v>
      </c>
      <c r="C49" s="108" t="s">
        <v>339</v>
      </c>
      <c r="D49" s="79">
        <v>12290000</v>
      </c>
      <c r="E49" s="80"/>
      <c r="F49" s="81">
        <v>100000</v>
      </c>
      <c r="G49" s="74"/>
      <c r="H49" s="139">
        <f t="shared" si="7"/>
        <v>12190000</v>
      </c>
      <c r="I49" s="138"/>
      <c r="J49" s="139">
        <v>10971000</v>
      </c>
      <c r="K49" s="142">
        <v>0.05</v>
      </c>
      <c r="L49" s="142">
        <v>0.1</v>
      </c>
      <c r="M49" s="149"/>
    </row>
    <row r="50" spans="1:13" ht="12.75" x14ac:dyDescent="0.2">
      <c r="A50" s="72"/>
      <c r="B50" s="83"/>
      <c r="C50" s="108"/>
      <c r="D50" s="84"/>
      <c r="E50" s="80"/>
      <c r="F50" s="84"/>
      <c r="G50" s="74"/>
      <c r="H50" s="84"/>
      <c r="I50" s="138"/>
      <c r="J50" s="84"/>
      <c r="K50" s="84"/>
      <c r="L50" s="143"/>
      <c r="M50" s="149"/>
    </row>
    <row r="51" spans="1:13" ht="15" x14ac:dyDescent="0.2">
      <c r="A51" s="85"/>
      <c r="B51" s="52" t="s">
        <v>29</v>
      </c>
      <c r="C51" s="106"/>
      <c r="D51" s="66"/>
      <c r="E51" s="80"/>
      <c r="F51" s="73"/>
      <c r="G51" s="74"/>
      <c r="H51" s="128"/>
      <c r="I51" s="138"/>
      <c r="J51" s="128"/>
      <c r="K51" s="128"/>
      <c r="L51" s="147"/>
      <c r="M51" s="149"/>
    </row>
    <row r="52" spans="1:13" ht="12.75" x14ac:dyDescent="0.2">
      <c r="A52" s="43">
        <v>31</v>
      </c>
      <c r="B52" s="78" t="s">
        <v>52</v>
      </c>
      <c r="C52" s="108" t="s">
        <v>190</v>
      </c>
      <c r="D52" s="79">
        <v>12390000</v>
      </c>
      <c r="E52" s="80"/>
      <c r="F52" s="81">
        <v>1100000</v>
      </c>
      <c r="G52" s="74"/>
      <c r="H52" s="139">
        <f t="shared" ref="H52:H55" si="8">D52-F52</f>
        <v>11290000</v>
      </c>
      <c r="I52" s="148"/>
      <c r="J52" s="139">
        <v>10585023</v>
      </c>
      <c r="K52" s="142">
        <v>0.04</v>
      </c>
      <c r="L52" s="142">
        <v>6.2440000000000002E-2</v>
      </c>
      <c r="M52" s="149"/>
    </row>
    <row r="53" spans="1:13" ht="12.75" x14ac:dyDescent="0.2">
      <c r="A53" s="43">
        <v>32</v>
      </c>
      <c r="B53" s="78" t="s">
        <v>288</v>
      </c>
      <c r="C53" s="108" t="s">
        <v>289</v>
      </c>
      <c r="D53" s="79">
        <v>12390000</v>
      </c>
      <c r="E53" s="80"/>
      <c r="F53" s="81">
        <v>950000</v>
      </c>
      <c r="G53" s="74"/>
      <c r="H53" s="139">
        <f t="shared" si="8"/>
        <v>11440000</v>
      </c>
      <c r="I53" s="148"/>
      <c r="J53" s="139">
        <v>10857204</v>
      </c>
      <c r="K53" s="142">
        <v>0.04</v>
      </c>
      <c r="L53" s="142">
        <v>5.0939999999999999E-2</v>
      </c>
      <c r="M53" s="149"/>
    </row>
    <row r="54" spans="1:13" ht="12.75" x14ac:dyDescent="0.2">
      <c r="A54" s="43">
        <v>33</v>
      </c>
      <c r="B54" s="78" t="s">
        <v>53</v>
      </c>
      <c r="C54" s="108" t="s">
        <v>191</v>
      </c>
      <c r="D54" s="79">
        <v>13690000</v>
      </c>
      <c r="E54" s="80"/>
      <c r="F54" s="81">
        <v>1250000</v>
      </c>
      <c r="G54" s="74"/>
      <c r="H54" s="139">
        <f t="shared" si="8"/>
        <v>12440000</v>
      </c>
      <c r="I54" s="148"/>
      <c r="J54" s="139">
        <v>11888677</v>
      </c>
      <c r="K54" s="142">
        <v>0.04</v>
      </c>
      <c r="L54" s="142">
        <v>4.4319999999999998E-2</v>
      </c>
      <c r="M54" s="149"/>
    </row>
    <row r="55" spans="1:13" ht="12.75" x14ac:dyDescent="0.2">
      <c r="A55" s="43">
        <v>34</v>
      </c>
      <c r="B55" s="78" t="s">
        <v>54</v>
      </c>
      <c r="C55" s="108" t="s">
        <v>192</v>
      </c>
      <c r="D55" s="79">
        <v>14390000</v>
      </c>
      <c r="E55" s="80"/>
      <c r="F55" s="81">
        <v>450000</v>
      </c>
      <c r="G55" s="74"/>
      <c r="H55" s="139">
        <f t="shared" si="8"/>
        <v>13940000</v>
      </c>
      <c r="I55" s="148"/>
      <c r="J55" s="139">
        <v>12496233</v>
      </c>
      <c r="K55" s="142">
        <v>0.04</v>
      </c>
      <c r="L55" s="142">
        <v>0.10357</v>
      </c>
      <c r="M55" s="149"/>
    </row>
    <row r="56" spans="1:13" ht="12.75" x14ac:dyDescent="0.2">
      <c r="A56" s="72"/>
      <c r="B56" s="83"/>
      <c r="C56" s="108"/>
      <c r="D56" s="84"/>
      <c r="E56" s="80"/>
      <c r="F56" s="84"/>
      <c r="G56" s="74"/>
      <c r="H56" s="134"/>
      <c r="I56" s="138"/>
      <c r="J56" s="134"/>
      <c r="K56" s="84"/>
      <c r="L56" s="146"/>
      <c r="M56" s="149"/>
    </row>
    <row r="57" spans="1:13" ht="15" x14ac:dyDescent="0.2">
      <c r="A57" s="86"/>
      <c r="B57" s="52" t="s">
        <v>321</v>
      </c>
      <c r="C57" s="106"/>
      <c r="D57" s="66"/>
      <c r="E57" s="80"/>
      <c r="F57" s="73"/>
      <c r="G57" s="74"/>
      <c r="H57" s="128"/>
      <c r="I57" s="138"/>
      <c r="J57" s="128"/>
      <c r="K57" s="128"/>
      <c r="L57" s="147"/>
      <c r="M57" s="149"/>
    </row>
    <row r="58" spans="1:13" ht="12.75" x14ac:dyDescent="0.2">
      <c r="A58" s="43">
        <v>35</v>
      </c>
      <c r="B58" s="78" t="s">
        <v>238</v>
      </c>
      <c r="C58" s="108" t="s">
        <v>248</v>
      </c>
      <c r="D58" s="79">
        <v>14990000</v>
      </c>
      <c r="E58" s="80"/>
      <c r="F58" s="81">
        <v>1200000</v>
      </c>
      <c r="G58" s="74"/>
      <c r="H58" s="139">
        <f t="shared" ref="H58:H68" si="9">D58-F58</f>
        <v>13790000</v>
      </c>
      <c r="I58" s="138"/>
      <c r="J58" s="139">
        <v>13376300</v>
      </c>
      <c r="K58" s="142">
        <v>0.04</v>
      </c>
      <c r="L58" s="142">
        <v>0.03</v>
      </c>
      <c r="M58" s="149"/>
    </row>
    <row r="59" spans="1:13" ht="12.75" x14ac:dyDescent="0.2">
      <c r="A59" s="43">
        <v>36</v>
      </c>
      <c r="B59" s="78" t="s">
        <v>239</v>
      </c>
      <c r="C59" s="108" t="s">
        <v>255</v>
      </c>
      <c r="D59" s="79">
        <v>15990000</v>
      </c>
      <c r="E59" s="80"/>
      <c r="F59" s="81">
        <v>1250000</v>
      </c>
      <c r="G59" s="74"/>
      <c r="H59" s="139">
        <f t="shared" si="9"/>
        <v>14740000</v>
      </c>
      <c r="I59" s="148"/>
      <c r="J59" s="139">
        <v>13812574</v>
      </c>
      <c r="K59" s="142">
        <v>0.04</v>
      </c>
      <c r="L59" s="142">
        <v>6.2920000000000004E-2</v>
      </c>
      <c r="M59" s="149"/>
    </row>
    <row r="60" spans="1:13" ht="12.75" x14ac:dyDescent="0.2">
      <c r="A60" s="43">
        <v>37</v>
      </c>
      <c r="B60" s="78" t="s">
        <v>240</v>
      </c>
      <c r="C60" s="108" t="s">
        <v>250</v>
      </c>
      <c r="D60" s="79">
        <v>16290000</v>
      </c>
      <c r="E60" s="80"/>
      <c r="F60" s="81">
        <v>1550000</v>
      </c>
      <c r="G60" s="74"/>
      <c r="H60" s="139">
        <f t="shared" si="9"/>
        <v>14740000</v>
      </c>
      <c r="I60" s="138"/>
      <c r="J60" s="139">
        <v>14297800</v>
      </c>
      <c r="K60" s="142">
        <v>0.04</v>
      </c>
      <c r="L60" s="142">
        <v>0.03</v>
      </c>
      <c r="M60" s="149"/>
    </row>
    <row r="61" spans="1:13" ht="12.75" x14ac:dyDescent="0.2">
      <c r="A61" s="43">
        <v>38</v>
      </c>
      <c r="B61" s="78" t="s">
        <v>241</v>
      </c>
      <c r="C61" s="108" t="s">
        <v>253</v>
      </c>
      <c r="D61" s="79">
        <v>16590000</v>
      </c>
      <c r="E61" s="80"/>
      <c r="F61" s="81">
        <v>950000</v>
      </c>
      <c r="G61" s="74"/>
      <c r="H61" s="139">
        <f t="shared" si="9"/>
        <v>15640000</v>
      </c>
      <c r="I61" s="148"/>
      <c r="J61" s="139">
        <v>14950562</v>
      </c>
      <c r="K61" s="142">
        <v>0.04</v>
      </c>
      <c r="L61" s="142">
        <v>4.4080000000000001E-2</v>
      </c>
      <c r="M61" s="149"/>
    </row>
    <row r="62" spans="1:13" ht="12.75" x14ac:dyDescent="0.2">
      <c r="A62" s="43">
        <v>39</v>
      </c>
      <c r="B62" s="78" t="s">
        <v>243</v>
      </c>
      <c r="C62" s="108" t="s">
        <v>257</v>
      </c>
      <c r="D62" s="79">
        <v>17390000</v>
      </c>
      <c r="E62" s="80"/>
      <c r="F62" s="81">
        <v>850000</v>
      </c>
      <c r="G62" s="74"/>
      <c r="H62" s="139">
        <f t="shared" si="9"/>
        <v>16540000</v>
      </c>
      <c r="I62" s="148"/>
      <c r="J62" s="139">
        <v>14913110</v>
      </c>
      <c r="K62" s="142">
        <v>0.04</v>
      </c>
      <c r="L62" s="142">
        <v>9.8360000000000003E-2</v>
      </c>
      <c r="M62" s="149"/>
    </row>
    <row r="63" spans="1:13" ht="12.75" x14ac:dyDescent="0.2">
      <c r="A63" s="43">
        <v>40</v>
      </c>
      <c r="B63" s="78" t="s">
        <v>244</v>
      </c>
      <c r="C63" s="108" t="s">
        <v>259</v>
      </c>
      <c r="D63" s="79">
        <v>22590000</v>
      </c>
      <c r="E63" s="80"/>
      <c r="F63" s="81">
        <v>350000</v>
      </c>
      <c r="G63" s="74"/>
      <c r="H63" s="139">
        <f t="shared" si="9"/>
        <v>22240000</v>
      </c>
      <c r="I63" s="138"/>
      <c r="J63" s="139">
        <v>20016000</v>
      </c>
      <c r="K63" s="142">
        <v>0.05</v>
      </c>
      <c r="L63" s="142">
        <v>0.1</v>
      </c>
      <c r="M63" s="149"/>
    </row>
    <row r="64" spans="1:13" ht="12.75" x14ac:dyDescent="0.2">
      <c r="A64" s="43">
        <v>41</v>
      </c>
      <c r="B64" s="78" t="s">
        <v>274</v>
      </c>
      <c r="C64" s="108" t="s">
        <v>278</v>
      </c>
      <c r="D64" s="79">
        <v>16990000</v>
      </c>
      <c r="E64" s="80"/>
      <c r="F64" s="81">
        <v>250000</v>
      </c>
      <c r="G64" s="74"/>
      <c r="H64" s="139">
        <f t="shared" si="9"/>
        <v>16740000</v>
      </c>
      <c r="I64" s="148"/>
      <c r="J64" s="139">
        <v>15111166</v>
      </c>
      <c r="K64" s="142">
        <v>0.04</v>
      </c>
      <c r="L64" s="142">
        <v>9.7299999999999998E-2</v>
      </c>
      <c r="M64" s="149"/>
    </row>
    <row r="65" spans="1:13" ht="12.75" x14ac:dyDescent="0.2">
      <c r="A65" s="43">
        <v>42</v>
      </c>
      <c r="B65" s="78" t="s">
        <v>275</v>
      </c>
      <c r="C65" s="108" t="s">
        <v>279</v>
      </c>
      <c r="D65" s="79">
        <v>17990000</v>
      </c>
      <c r="E65" s="80"/>
      <c r="F65" s="81">
        <v>250000</v>
      </c>
      <c r="G65" s="74"/>
      <c r="H65" s="139">
        <f t="shared" si="9"/>
        <v>17740000</v>
      </c>
      <c r="I65" s="138"/>
      <c r="J65" s="139">
        <v>15966000</v>
      </c>
      <c r="K65" s="142">
        <v>0.05</v>
      </c>
      <c r="L65" s="142">
        <v>0.1</v>
      </c>
      <c r="M65" s="149"/>
    </row>
    <row r="66" spans="1:13" ht="12.75" x14ac:dyDescent="0.2">
      <c r="A66" s="43">
        <v>43</v>
      </c>
      <c r="B66" s="78" t="s">
        <v>276</v>
      </c>
      <c r="C66" s="108" t="s">
        <v>280</v>
      </c>
      <c r="D66" s="79">
        <v>18290000</v>
      </c>
      <c r="E66" s="80"/>
      <c r="F66" s="81">
        <v>250000</v>
      </c>
      <c r="G66" s="74"/>
      <c r="H66" s="139">
        <f t="shared" si="9"/>
        <v>18040000</v>
      </c>
      <c r="I66" s="138"/>
      <c r="J66" s="139">
        <v>16394434</v>
      </c>
      <c r="K66" s="142">
        <v>0.05</v>
      </c>
      <c r="L66" s="142">
        <v>9.1217649085365934E-2</v>
      </c>
      <c r="M66" s="149"/>
    </row>
    <row r="67" spans="1:13" ht="12.75" x14ac:dyDescent="0.2">
      <c r="A67" s="43">
        <v>44</v>
      </c>
      <c r="B67" s="78" t="s">
        <v>277</v>
      </c>
      <c r="C67" s="108" t="s">
        <v>281</v>
      </c>
      <c r="D67" s="79">
        <v>19390000</v>
      </c>
      <c r="E67" s="80"/>
      <c r="F67" s="81">
        <v>350000</v>
      </c>
      <c r="G67" s="74"/>
      <c r="H67" s="139">
        <f t="shared" si="9"/>
        <v>19040000</v>
      </c>
      <c r="I67" s="138"/>
      <c r="J67" s="139">
        <v>17136000</v>
      </c>
      <c r="K67" s="142">
        <v>0.05</v>
      </c>
      <c r="L67" s="142">
        <v>0.1</v>
      </c>
      <c r="M67" s="149"/>
    </row>
    <row r="68" spans="1:13" ht="12.75" x14ac:dyDescent="0.2">
      <c r="A68" s="43">
        <v>45</v>
      </c>
      <c r="B68" s="78" t="s">
        <v>290</v>
      </c>
      <c r="C68" s="108" t="s">
        <v>291</v>
      </c>
      <c r="D68" s="79">
        <v>24690000</v>
      </c>
      <c r="E68" s="80"/>
      <c r="F68" s="81">
        <v>450000</v>
      </c>
      <c r="G68" s="74"/>
      <c r="H68" s="139">
        <f t="shared" si="9"/>
        <v>24240000</v>
      </c>
      <c r="I68" s="138"/>
      <c r="J68" s="139">
        <v>21816000</v>
      </c>
      <c r="K68" s="142">
        <v>0.05</v>
      </c>
      <c r="L68" s="142">
        <v>0.1</v>
      </c>
      <c r="M68" s="149"/>
    </row>
    <row r="69" spans="1:13" ht="12.75" x14ac:dyDescent="0.2">
      <c r="A69" s="72"/>
      <c r="B69" s="83"/>
      <c r="C69" s="108"/>
      <c r="D69" s="84"/>
      <c r="E69" s="80"/>
      <c r="F69" s="84"/>
      <c r="G69" s="74"/>
      <c r="H69" s="134"/>
      <c r="I69" s="138"/>
      <c r="J69" s="134"/>
      <c r="K69" s="126"/>
      <c r="L69" s="146"/>
      <c r="M69" s="149"/>
    </row>
    <row r="70" spans="1:13" ht="15" x14ac:dyDescent="0.2">
      <c r="A70" s="72"/>
      <c r="B70" s="52" t="s">
        <v>31</v>
      </c>
      <c r="C70" s="108"/>
      <c r="D70" s="66"/>
      <c r="E70" s="80"/>
      <c r="F70" s="73"/>
      <c r="G70" s="74"/>
      <c r="H70" s="128"/>
      <c r="I70" s="138"/>
      <c r="J70" s="128"/>
      <c r="K70" s="128"/>
      <c r="L70" s="147"/>
      <c r="M70" s="149"/>
    </row>
    <row r="71" spans="1:13" ht="12.75" x14ac:dyDescent="0.2">
      <c r="A71" s="43">
        <v>46</v>
      </c>
      <c r="B71" s="78" t="s">
        <v>55</v>
      </c>
      <c r="C71" s="108" t="s">
        <v>195</v>
      </c>
      <c r="D71" s="79">
        <v>18390000</v>
      </c>
      <c r="E71" s="80"/>
      <c r="F71" s="81">
        <v>800000</v>
      </c>
      <c r="G71" s="74"/>
      <c r="H71" s="139">
        <f t="shared" ref="H71:H77" si="10">D71-F71</f>
        <v>17590000</v>
      </c>
      <c r="I71" s="138"/>
      <c r="J71" s="139">
        <v>17038892</v>
      </c>
      <c r="K71" s="142">
        <v>0.05</v>
      </c>
      <c r="L71" s="142">
        <v>3.1330796489482525E-2</v>
      </c>
      <c r="M71" s="149"/>
    </row>
    <row r="72" spans="1:13" ht="12.75" x14ac:dyDescent="0.2">
      <c r="A72" s="43">
        <v>47</v>
      </c>
      <c r="B72" s="78" t="s">
        <v>56</v>
      </c>
      <c r="C72" s="108" t="s">
        <v>196</v>
      </c>
      <c r="D72" s="79">
        <v>19190000</v>
      </c>
      <c r="E72" s="80"/>
      <c r="F72" s="81">
        <v>750000</v>
      </c>
      <c r="G72" s="74"/>
      <c r="H72" s="139">
        <f t="shared" si="10"/>
        <v>18440000</v>
      </c>
      <c r="I72" s="138"/>
      <c r="J72" s="139">
        <v>17813331</v>
      </c>
      <c r="K72" s="142">
        <v>0.05</v>
      </c>
      <c r="L72" s="142">
        <v>3.398423505965277E-2</v>
      </c>
      <c r="M72" s="149"/>
    </row>
    <row r="73" spans="1:13" ht="12.75" x14ac:dyDescent="0.2">
      <c r="A73" s="43">
        <v>48</v>
      </c>
      <c r="B73" s="78" t="s">
        <v>57</v>
      </c>
      <c r="C73" s="108" t="s">
        <v>197</v>
      </c>
      <c r="D73" s="79">
        <v>21490000</v>
      </c>
      <c r="E73" s="80"/>
      <c r="F73" s="81">
        <v>1100000</v>
      </c>
      <c r="G73" s="74"/>
      <c r="H73" s="139">
        <f t="shared" si="10"/>
        <v>20390000</v>
      </c>
      <c r="I73" s="138"/>
      <c r="J73" s="139">
        <v>19778300</v>
      </c>
      <c r="K73" s="142">
        <v>0.04</v>
      </c>
      <c r="L73" s="142">
        <v>0.03</v>
      </c>
      <c r="M73" s="149"/>
    </row>
    <row r="74" spans="1:13" ht="12.75" x14ac:dyDescent="0.2">
      <c r="A74" s="43">
        <v>49</v>
      </c>
      <c r="B74" s="78" t="s">
        <v>58</v>
      </c>
      <c r="C74" s="108" t="s">
        <v>198</v>
      </c>
      <c r="D74" s="79">
        <v>25390000</v>
      </c>
      <c r="E74" s="80"/>
      <c r="F74" s="81">
        <v>1250000</v>
      </c>
      <c r="G74" s="74"/>
      <c r="H74" s="139">
        <f t="shared" si="10"/>
        <v>24140000</v>
      </c>
      <c r="I74" s="138"/>
      <c r="J74" s="139">
        <v>23415800</v>
      </c>
      <c r="K74" s="142">
        <v>0.04</v>
      </c>
      <c r="L74" s="142">
        <v>0.03</v>
      </c>
      <c r="M74" s="149"/>
    </row>
    <row r="75" spans="1:13" ht="12.75" x14ac:dyDescent="0.2">
      <c r="A75" s="43">
        <v>50</v>
      </c>
      <c r="B75" s="78" t="s">
        <v>59</v>
      </c>
      <c r="C75" s="108" t="s">
        <v>199</v>
      </c>
      <c r="D75" s="79">
        <v>20690000</v>
      </c>
      <c r="E75" s="80"/>
      <c r="F75" s="81">
        <v>1050000</v>
      </c>
      <c r="G75" s="74"/>
      <c r="H75" s="139">
        <f t="shared" si="10"/>
        <v>19640000</v>
      </c>
      <c r="I75" s="138"/>
      <c r="J75" s="139">
        <v>19050800</v>
      </c>
      <c r="K75" s="142">
        <v>0.04</v>
      </c>
      <c r="L75" s="142">
        <v>0.03</v>
      </c>
      <c r="M75" s="149"/>
    </row>
    <row r="76" spans="1:13" ht="12.75" x14ac:dyDescent="0.2">
      <c r="A76" s="43">
        <v>51</v>
      </c>
      <c r="B76" s="78" t="s">
        <v>60</v>
      </c>
      <c r="C76" s="108" t="s">
        <v>200</v>
      </c>
      <c r="D76" s="79">
        <v>21890000</v>
      </c>
      <c r="E76" s="80"/>
      <c r="F76" s="81">
        <v>1150000</v>
      </c>
      <c r="G76" s="74"/>
      <c r="H76" s="139">
        <f t="shared" si="10"/>
        <v>20740000</v>
      </c>
      <c r="I76" s="138"/>
      <c r="J76" s="139">
        <v>20117800</v>
      </c>
      <c r="K76" s="142">
        <v>0.04</v>
      </c>
      <c r="L76" s="142">
        <v>0.03</v>
      </c>
      <c r="M76" s="149"/>
    </row>
    <row r="77" spans="1:13" ht="12.75" x14ac:dyDescent="0.2">
      <c r="A77" s="43">
        <v>52</v>
      </c>
      <c r="B77" s="78" t="s">
        <v>61</v>
      </c>
      <c r="C77" s="108" t="s">
        <v>201</v>
      </c>
      <c r="D77" s="79">
        <v>27490000</v>
      </c>
      <c r="E77" s="80"/>
      <c r="F77" s="81">
        <v>1050000</v>
      </c>
      <c r="G77" s="74"/>
      <c r="H77" s="139">
        <f t="shared" si="10"/>
        <v>26440000</v>
      </c>
      <c r="I77" s="138"/>
      <c r="J77" s="139">
        <v>25646800</v>
      </c>
      <c r="K77" s="142">
        <v>0.04</v>
      </c>
      <c r="L77" s="142">
        <v>0.03</v>
      </c>
      <c r="M77" s="149"/>
    </row>
    <row r="78" spans="1:13" ht="12.75" x14ac:dyDescent="0.2">
      <c r="A78" s="72"/>
      <c r="B78" s="83"/>
      <c r="C78" s="108"/>
      <c r="D78" s="84"/>
      <c r="E78" s="80"/>
      <c r="F78" s="84"/>
      <c r="G78" s="74"/>
      <c r="H78" s="134"/>
      <c r="I78" s="138"/>
      <c r="J78" s="134"/>
      <c r="K78" s="126"/>
      <c r="L78" s="146"/>
      <c r="M78" s="149"/>
    </row>
    <row r="79" spans="1:13" ht="15" x14ac:dyDescent="0.2">
      <c r="A79" s="72"/>
      <c r="B79" s="52" t="s">
        <v>362</v>
      </c>
      <c r="C79" s="108"/>
      <c r="D79" s="66"/>
      <c r="E79" s="80"/>
      <c r="F79" s="73"/>
      <c r="G79" s="74"/>
      <c r="H79" s="128"/>
      <c r="I79" s="138"/>
      <c r="J79" s="128"/>
      <c r="K79" s="128"/>
      <c r="L79" s="147"/>
      <c r="M79" s="149"/>
    </row>
    <row r="80" spans="1:13" ht="12.75" x14ac:dyDescent="0.2">
      <c r="A80" s="43">
        <v>53</v>
      </c>
      <c r="B80" s="78" t="s">
        <v>306</v>
      </c>
      <c r="C80" s="108" t="s">
        <v>322</v>
      </c>
      <c r="D80" s="79">
        <v>18390000</v>
      </c>
      <c r="E80" s="80"/>
      <c r="F80" s="81">
        <v>500000</v>
      </c>
      <c r="G80" s="74"/>
      <c r="H80" s="139">
        <f t="shared" ref="H80:H86" si="11">D80-F80</f>
        <v>17890000</v>
      </c>
      <c r="I80" s="148"/>
      <c r="J80" s="139">
        <v>16747938</v>
      </c>
      <c r="K80" s="142">
        <v>0.04</v>
      </c>
      <c r="L80" s="142">
        <v>6.3839999999999994E-2</v>
      </c>
      <c r="M80" s="149"/>
    </row>
    <row r="81" spans="1:13" ht="12.75" x14ac:dyDescent="0.2">
      <c r="A81" s="43">
        <v>54</v>
      </c>
      <c r="B81" s="78" t="s">
        <v>308</v>
      </c>
      <c r="C81" s="108" t="s">
        <v>323</v>
      </c>
      <c r="D81" s="79">
        <v>18590000</v>
      </c>
      <c r="E81" s="80"/>
      <c r="F81" s="81">
        <v>0</v>
      </c>
      <c r="G81" s="74"/>
      <c r="H81" s="139">
        <f t="shared" si="11"/>
        <v>18590000</v>
      </c>
      <c r="I81" s="148"/>
      <c r="J81" s="139">
        <v>17096593</v>
      </c>
      <c r="K81" s="142">
        <v>0.04</v>
      </c>
      <c r="L81" s="142">
        <v>8.0329999999999999E-2</v>
      </c>
      <c r="M81" s="149"/>
    </row>
    <row r="82" spans="1:13" ht="12.75" x14ac:dyDescent="0.2">
      <c r="A82" s="43">
        <v>55</v>
      </c>
      <c r="B82" s="78" t="s">
        <v>310</v>
      </c>
      <c r="C82" s="108" t="s">
        <v>324</v>
      </c>
      <c r="D82" s="79">
        <v>19590000</v>
      </c>
      <c r="E82" s="80"/>
      <c r="F82" s="81">
        <v>0</v>
      </c>
      <c r="G82" s="74"/>
      <c r="H82" s="139">
        <f t="shared" si="11"/>
        <v>19590000</v>
      </c>
      <c r="I82" s="148"/>
      <c r="J82" s="139">
        <v>17708990</v>
      </c>
      <c r="K82" s="142">
        <v>0.04</v>
      </c>
      <c r="L82" s="142">
        <v>9.6019999999999994E-2</v>
      </c>
      <c r="M82" s="149"/>
    </row>
    <row r="83" spans="1:13" ht="12.75" x14ac:dyDescent="0.2">
      <c r="A83" s="43">
        <v>56</v>
      </c>
      <c r="B83" s="78" t="s">
        <v>311</v>
      </c>
      <c r="C83" s="108" t="s">
        <v>325</v>
      </c>
      <c r="D83" s="79">
        <v>20990000</v>
      </c>
      <c r="E83" s="80"/>
      <c r="F83" s="81">
        <v>0</v>
      </c>
      <c r="G83" s="74"/>
      <c r="H83" s="139">
        <f t="shared" si="11"/>
        <v>20990000</v>
      </c>
      <c r="I83" s="148"/>
      <c r="J83" s="139">
        <v>19287437</v>
      </c>
      <c r="K83" s="142">
        <v>0.04</v>
      </c>
      <c r="L83" s="142">
        <v>8.1110000000000002E-2</v>
      </c>
      <c r="M83" s="149"/>
    </row>
    <row r="84" spans="1:13" ht="12.75" x14ac:dyDescent="0.2">
      <c r="A84" s="43">
        <v>57</v>
      </c>
      <c r="B84" s="78" t="s">
        <v>312</v>
      </c>
      <c r="C84" s="108" t="s">
        <v>326</v>
      </c>
      <c r="D84" s="79">
        <v>21990000</v>
      </c>
      <c r="E84" s="80"/>
      <c r="F84" s="81">
        <v>0</v>
      </c>
      <c r="G84" s="74"/>
      <c r="H84" s="139">
        <f t="shared" si="11"/>
        <v>21990000</v>
      </c>
      <c r="I84" s="148"/>
      <c r="J84" s="139">
        <v>20168353</v>
      </c>
      <c r="K84" s="142">
        <v>0.04</v>
      </c>
      <c r="L84" s="142">
        <v>8.2839999999999997E-2</v>
      </c>
      <c r="M84" s="149"/>
    </row>
    <row r="85" spans="1:13" ht="12.75" x14ac:dyDescent="0.2">
      <c r="A85" s="43">
        <v>58</v>
      </c>
      <c r="B85" s="78" t="s">
        <v>313</v>
      </c>
      <c r="C85" s="108" t="s">
        <v>327</v>
      </c>
      <c r="D85" s="79">
        <v>27190000</v>
      </c>
      <c r="E85" s="80"/>
      <c r="F85" s="81">
        <v>0</v>
      </c>
      <c r="G85" s="74"/>
      <c r="H85" s="139">
        <f t="shared" si="11"/>
        <v>27190000</v>
      </c>
      <c r="I85" s="148"/>
      <c r="J85" s="139">
        <v>24990609</v>
      </c>
      <c r="K85" s="142">
        <v>0.04</v>
      </c>
      <c r="L85" s="142">
        <v>8.0890000000000004E-2</v>
      </c>
      <c r="M85" s="149"/>
    </row>
    <row r="86" spans="1:13" ht="12.75" x14ac:dyDescent="0.2">
      <c r="A86" s="43">
        <v>59</v>
      </c>
      <c r="B86" s="78" t="s">
        <v>314</v>
      </c>
      <c r="C86" s="108" t="s">
        <v>328</v>
      </c>
      <c r="D86" s="79">
        <v>21090000</v>
      </c>
      <c r="E86" s="80"/>
      <c r="F86" s="81">
        <v>0</v>
      </c>
      <c r="G86" s="74"/>
      <c r="H86" s="139">
        <f t="shared" si="11"/>
        <v>21090000</v>
      </c>
      <c r="I86" s="138"/>
      <c r="J86" s="139">
        <v>19240376</v>
      </c>
      <c r="K86" s="142">
        <v>0.05</v>
      </c>
      <c r="L86" s="142">
        <v>8.770150100758653E-2</v>
      </c>
      <c r="M86" s="149"/>
    </row>
    <row r="87" spans="1:13" ht="12.75" x14ac:dyDescent="0.2">
      <c r="A87" s="43">
        <v>60</v>
      </c>
      <c r="B87" s="78" t="s">
        <v>315</v>
      </c>
      <c r="C87" s="108" t="s">
        <v>329</v>
      </c>
      <c r="D87" s="79">
        <v>22090000</v>
      </c>
      <c r="E87" s="80"/>
      <c r="F87" s="81">
        <v>0</v>
      </c>
      <c r="G87" s="74"/>
      <c r="H87" s="139">
        <f t="shared" ref="H87:H90" si="12">D87-F87</f>
        <v>22090000</v>
      </c>
      <c r="I87" s="138"/>
      <c r="J87" s="139">
        <v>20040600</v>
      </c>
      <c r="K87" s="142">
        <v>0.05</v>
      </c>
      <c r="L87" s="142">
        <v>9.2775021785875933E-2</v>
      </c>
      <c r="M87" s="149"/>
    </row>
    <row r="88" spans="1:13" ht="12.75" x14ac:dyDescent="0.2">
      <c r="A88" s="43">
        <v>61</v>
      </c>
      <c r="B88" s="78" t="s">
        <v>317</v>
      </c>
      <c r="C88" s="108" t="s">
        <v>330</v>
      </c>
      <c r="D88" s="79">
        <v>23490000</v>
      </c>
      <c r="E88" s="80"/>
      <c r="F88" s="81">
        <v>0</v>
      </c>
      <c r="G88" s="74"/>
      <c r="H88" s="139">
        <f t="shared" si="12"/>
        <v>23490000</v>
      </c>
      <c r="I88" s="138"/>
      <c r="J88" s="139">
        <v>21632158</v>
      </c>
      <c r="K88" s="142">
        <v>0.05</v>
      </c>
      <c r="L88" s="142">
        <v>7.9090794540229797E-2</v>
      </c>
      <c r="M88" s="149"/>
    </row>
    <row r="89" spans="1:13" ht="12.75" x14ac:dyDescent="0.2">
      <c r="A89" s="43">
        <v>62</v>
      </c>
      <c r="B89" s="78" t="s">
        <v>318</v>
      </c>
      <c r="C89" s="108" t="s">
        <v>331</v>
      </c>
      <c r="D89" s="79">
        <v>24690000</v>
      </c>
      <c r="E89" s="80"/>
      <c r="F89" s="81">
        <v>0</v>
      </c>
      <c r="G89" s="74"/>
      <c r="H89" s="139">
        <f t="shared" si="12"/>
        <v>24690000</v>
      </c>
      <c r="I89" s="138"/>
      <c r="J89" s="139">
        <v>22533744</v>
      </c>
      <c r="K89" s="142">
        <v>0.05</v>
      </c>
      <c r="L89" s="142">
        <v>8.7333194744836057E-2</v>
      </c>
      <c r="M89" s="149"/>
    </row>
    <row r="90" spans="1:13" ht="12.75" x14ac:dyDescent="0.2">
      <c r="A90" s="43">
        <v>63</v>
      </c>
      <c r="B90" s="78" t="s">
        <v>319</v>
      </c>
      <c r="C90" s="108" t="s">
        <v>332</v>
      </c>
      <c r="D90" s="79">
        <v>29390000</v>
      </c>
      <c r="E90" s="80"/>
      <c r="F90" s="81">
        <v>0</v>
      </c>
      <c r="G90" s="74"/>
      <c r="H90" s="139">
        <f t="shared" si="12"/>
        <v>29390000</v>
      </c>
      <c r="I90" s="138"/>
      <c r="J90" s="139">
        <v>27397330</v>
      </c>
      <c r="K90" s="142">
        <v>0.05</v>
      </c>
      <c r="L90" s="142">
        <v>6.7800964639333203E-2</v>
      </c>
      <c r="M90" s="149"/>
    </row>
    <row r="91" spans="1:13" ht="12.75" x14ac:dyDescent="0.2">
      <c r="A91" s="72"/>
      <c r="B91" s="83"/>
      <c r="C91" s="108"/>
      <c r="D91" s="84"/>
      <c r="E91" s="80"/>
      <c r="F91" s="84"/>
      <c r="G91" s="74"/>
      <c r="H91" s="134"/>
      <c r="I91" s="138"/>
      <c r="J91" s="134"/>
      <c r="K91" s="126"/>
      <c r="L91" s="146"/>
      <c r="M91" s="149"/>
    </row>
    <row r="92" spans="1:13" ht="15" x14ac:dyDescent="0.2">
      <c r="B92" s="52" t="s">
        <v>273</v>
      </c>
      <c r="C92" s="130"/>
      <c r="D92" s="66"/>
      <c r="F92" s="73"/>
      <c r="H92" s="133"/>
      <c r="J92" s="133"/>
      <c r="K92" s="128"/>
      <c r="L92" s="147"/>
      <c r="M92" s="149"/>
    </row>
    <row r="93" spans="1:13" ht="12.75" x14ac:dyDescent="0.2">
      <c r="A93" s="43">
        <v>64</v>
      </c>
      <c r="B93" s="78" t="s">
        <v>218</v>
      </c>
      <c r="C93" s="130" t="s">
        <v>217</v>
      </c>
      <c r="D93" s="79">
        <v>20990000</v>
      </c>
      <c r="E93" s="80"/>
      <c r="F93" s="81">
        <v>1800000</v>
      </c>
      <c r="H93" s="139">
        <f t="shared" ref="H93:H96" si="13">D93-F93</f>
        <v>19190000</v>
      </c>
      <c r="I93" s="140"/>
      <c r="J93" s="139">
        <v>18614300</v>
      </c>
      <c r="K93" s="142">
        <v>0.04</v>
      </c>
      <c r="L93" s="142">
        <v>0.03</v>
      </c>
      <c r="M93" s="149"/>
    </row>
    <row r="94" spans="1:13" ht="12.75" x14ac:dyDescent="0.2">
      <c r="A94" s="43">
        <v>65</v>
      </c>
      <c r="B94" s="78" t="s">
        <v>219</v>
      </c>
      <c r="C94" s="130" t="s">
        <v>216</v>
      </c>
      <c r="D94" s="79">
        <v>22990000</v>
      </c>
      <c r="E94" s="80"/>
      <c r="F94" s="81">
        <v>1300000</v>
      </c>
      <c r="H94" s="139">
        <f t="shared" si="13"/>
        <v>21690000</v>
      </c>
      <c r="I94" s="140"/>
      <c r="J94" s="139">
        <v>21039300</v>
      </c>
      <c r="K94" s="142">
        <v>0.04</v>
      </c>
      <c r="L94" s="142">
        <v>0.03</v>
      </c>
      <c r="M94" s="149"/>
    </row>
    <row r="95" spans="1:13" ht="12.75" x14ac:dyDescent="0.2">
      <c r="A95" s="43">
        <v>66</v>
      </c>
      <c r="B95" s="78" t="s">
        <v>62</v>
      </c>
      <c r="C95" s="130" t="s">
        <v>202</v>
      </c>
      <c r="D95" s="79">
        <v>29790000</v>
      </c>
      <c r="E95" s="80"/>
      <c r="F95" s="81">
        <v>500000</v>
      </c>
      <c r="H95" s="139">
        <f t="shared" si="13"/>
        <v>29290000</v>
      </c>
      <c r="I95" s="140"/>
      <c r="J95" s="139">
        <v>26361000</v>
      </c>
      <c r="K95" s="142">
        <v>0.05</v>
      </c>
      <c r="L95" s="142">
        <v>0.1</v>
      </c>
      <c r="M95" s="149"/>
    </row>
    <row r="96" spans="1:13" ht="12.75" x14ac:dyDescent="0.2">
      <c r="A96" s="43">
        <v>67</v>
      </c>
      <c r="B96" s="78" t="s">
        <v>63</v>
      </c>
      <c r="C96" s="130" t="s">
        <v>203</v>
      </c>
      <c r="D96" s="79">
        <v>32490000</v>
      </c>
      <c r="E96" s="80"/>
      <c r="F96" s="81">
        <v>1800000</v>
      </c>
      <c r="H96" s="139">
        <f t="shared" si="13"/>
        <v>30690000</v>
      </c>
      <c r="I96" s="140"/>
      <c r="J96" s="139">
        <v>27621000</v>
      </c>
      <c r="K96" s="142">
        <v>0.05</v>
      </c>
      <c r="L96" s="142">
        <v>0.1</v>
      </c>
      <c r="M96" s="149"/>
    </row>
    <row r="97" spans="1:13" x14ac:dyDescent="0.2">
      <c r="B97" s="83"/>
      <c r="C97" s="130"/>
      <c r="D97" s="131"/>
      <c r="E97" s="80"/>
      <c r="F97" s="84"/>
      <c r="H97" s="132"/>
      <c r="J97" s="132"/>
      <c r="K97" s="84"/>
      <c r="L97" s="143"/>
      <c r="M97" s="149"/>
    </row>
    <row r="98" spans="1:13" ht="15" x14ac:dyDescent="0.2">
      <c r="B98" s="52" t="s">
        <v>360</v>
      </c>
      <c r="C98" s="130"/>
      <c r="D98" s="66"/>
      <c r="F98" s="73"/>
      <c r="H98" s="133"/>
      <c r="J98" s="133"/>
      <c r="K98" s="128"/>
      <c r="L98" s="147"/>
      <c r="M98" s="149"/>
    </row>
    <row r="99" spans="1:13" ht="12.75" x14ac:dyDescent="0.2">
      <c r="A99" s="43">
        <v>68</v>
      </c>
      <c r="B99" s="78" t="s">
        <v>358</v>
      </c>
      <c r="C99" s="130" t="s">
        <v>359</v>
      </c>
      <c r="D99" s="79">
        <v>24621100</v>
      </c>
      <c r="E99" s="80"/>
      <c r="F99" s="81">
        <v>0</v>
      </c>
      <c r="H99" s="79">
        <f t="shared" ref="H99" si="14">D99-F99</f>
        <v>24621100</v>
      </c>
      <c r="I99" s="140"/>
      <c r="J99" s="139">
        <v>22158990</v>
      </c>
      <c r="K99" s="142">
        <v>0.05</v>
      </c>
      <c r="L99" s="142">
        <v>0.1</v>
      </c>
      <c r="M99" s="149"/>
    </row>
    <row r="100" spans="1:13" x14ac:dyDescent="0.2">
      <c r="M100" s="149"/>
    </row>
    <row r="101" spans="1:13" ht="15" x14ac:dyDescent="0.2">
      <c r="B101" s="52" t="s">
        <v>212</v>
      </c>
      <c r="C101" s="130"/>
      <c r="D101" s="66"/>
      <c r="F101" s="73"/>
      <c r="H101" s="133"/>
      <c r="J101" s="133"/>
      <c r="K101" s="128"/>
      <c r="L101" s="147"/>
      <c r="M101" s="149"/>
    </row>
    <row r="102" spans="1:13" ht="12.75" x14ac:dyDescent="0.2">
      <c r="A102" s="43">
        <v>69</v>
      </c>
      <c r="B102" s="78" t="s">
        <v>213</v>
      </c>
      <c r="C102" s="130" t="s">
        <v>224</v>
      </c>
      <c r="D102" s="79">
        <v>20790000</v>
      </c>
      <c r="E102" s="80"/>
      <c r="F102" s="81">
        <v>400000</v>
      </c>
      <c r="H102" s="139">
        <f t="shared" ref="H102:H103" si="15">D102-F102</f>
        <v>20390000</v>
      </c>
      <c r="I102" s="148"/>
      <c r="J102" s="139">
        <v>19357423</v>
      </c>
      <c r="K102" s="142">
        <v>0.04</v>
      </c>
      <c r="L102" s="142">
        <v>5.0639999999999998E-2</v>
      </c>
      <c r="M102" s="149"/>
    </row>
    <row r="103" spans="1:13" ht="12.75" x14ac:dyDescent="0.2">
      <c r="A103" s="43">
        <v>70</v>
      </c>
      <c r="B103" s="78" t="s">
        <v>215</v>
      </c>
      <c r="C103" s="130" t="s">
        <v>226</v>
      </c>
      <c r="D103" s="79">
        <v>25990000</v>
      </c>
      <c r="E103" s="80"/>
      <c r="F103" s="81">
        <v>600000</v>
      </c>
      <c r="H103" s="139">
        <f t="shared" si="15"/>
        <v>25390000</v>
      </c>
      <c r="I103" s="148"/>
      <c r="J103" s="139">
        <v>23467701</v>
      </c>
      <c r="K103" s="142">
        <v>0.04</v>
      </c>
      <c r="L103" s="142">
        <v>7.571E-2</v>
      </c>
      <c r="M103" s="149"/>
    </row>
    <row r="104" spans="1:13" x14ac:dyDescent="0.2">
      <c r="K104" s="51"/>
      <c r="L104" s="51"/>
      <c r="M104" s="149"/>
    </row>
    <row r="105" spans="1:13" ht="15" x14ac:dyDescent="0.2">
      <c r="B105" s="52" t="s">
        <v>64</v>
      </c>
      <c r="C105" s="130"/>
      <c r="D105" s="66"/>
      <c r="F105" s="73"/>
      <c r="H105" s="133"/>
      <c r="J105" s="133"/>
      <c r="K105" s="128"/>
      <c r="L105" s="147"/>
      <c r="M105" s="149"/>
    </row>
    <row r="106" spans="1:13" ht="12.75" x14ac:dyDescent="0.2">
      <c r="A106" s="43">
        <v>71</v>
      </c>
      <c r="B106" s="78" t="s">
        <v>65</v>
      </c>
      <c r="C106" s="130" t="s">
        <v>205</v>
      </c>
      <c r="D106" s="79">
        <v>18490000</v>
      </c>
      <c r="E106" s="80"/>
      <c r="F106" s="81">
        <v>500000</v>
      </c>
      <c r="H106" s="139">
        <f t="shared" ref="H106" si="16">D106-F106</f>
        <v>17990000</v>
      </c>
      <c r="I106" s="148"/>
      <c r="J106" s="139">
        <v>16570055</v>
      </c>
      <c r="K106" s="142">
        <v>0.04</v>
      </c>
      <c r="L106" s="142">
        <v>7.893E-2</v>
      </c>
      <c r="M106" s="149"/>
    </row>
  </sheetData>
  <mergeCells count="4">
    <mergeCell ref="D1:K1"/>
    <mergeCell ref="J4:J5"/>
    <mergeCell ref="K4:K5"/>
    <mergeCell ref="L4:L5"/>
  </mergeCells>
  <pageMargins left="0.7" right="0.7" top="0.75" bottom="0.75" header="0.3" footer="0.3"/>
  <pageSetup scale="57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A1:L98"/>
  <sheetViews>
    <sheetView topLeftCell="B1" zoomScale="90" zoomScaleNormal="90" workbookViewId="0" xr3:uid="{51F8DEE0-4D01-5F28-A812-FC0BD7CAC4A5}">
      <pane xSplit="3" ySplit="8" topLeftCell="E9" activePane="bottomRight" state="frozen"/>
      <selection activeCell="B5" sqref="B5"/>
      <selection pane="bottomLeft" activeCell="B5" sqref="B5"/>
      <selection pane="topRight" activeCell="B5" sqref="B5"/>
      <selection pane="bottomRight" activeCell="B9" sqref="B9"/>
    </sheetView>
  </sheetViews>
  <sheetFormatPr defaultColWidth="11.43359375" defaultRowHeight="15" x14ac:dyDescent="0.2"/>
  <cols>
    <col min="1" max="1" width="2.5546875" style="93" customWidth="1"/>
    <col min="2" max="2" width="14.390625" style="93" customWidth="1"/>
    <col min="3" max="3" width="14.125" style="93" customWidth="1"/>
    <col min="4" max="4" width="2.015625" style="114" customWidth="1"/>
    <col min="5" max="5" width="48.83203125" style="93" bestFit="1" customWidth="1"/>
    <col min="6" max="6" width="1.4765625" style="93" customWidth="1"/>
    <col min="7" max="7" width="13.98828125" style="93" bestFit="1" customWidth="1"/>
    <col min="8" max="8" width="1.74609375" style="93" customWidth="1"/>
    <col min="9" max="9" width="11.43359375" style="93" customWidth="1"/>
    <col min="10" max="10" width="1.74609375" style="93" customWidth="1"/>
    <col min="11" max="11" width="18.5625" style="93" customWidth="1"/>
    <col min="12" max="12" width="12.375" style="93" customWidth="1"/>
    <col min="13" max="16384" width="11.43359375" style="93"/>
  </cols>
  <sheetData>
    <row r="1" spans="1:12" ht="21" x14ac:dyDescent="0.2">
      <c r="A1" s="90"/>
      <c r="B1" s="90"/>
      <c r="C1" s="90"/>
      <c r="D1" s="112"/>
      <c r="E1" s="92"/>
      <c r="F1" s="92"/>
      <c r="G1" s="92"/>
      <c r="H1" s="92"/>
      <c r="I1" s="92"/>
      <c r="J1" s="92"/>
    </row>
    <row r="2" spans="1:12" ht="21" x14ac:dyDescent="0.2">
      <c r="A2" s="90"/>
      <c r="B2" s="90"/>
      <c r="C2" s="90"/>
      <c r="D2" s="113"/>
      <c r="E2" s="92"/>
      <c r="F2" s="92"/>
      <c r="G2" s="92"/>
      <c r="H2" s="92"/>
      <c r="I2" s="92"/>
      <c r="J2" s="92"/>
    </row>
    <row r="3" spans="1:12" ht="23.25" x14ac:dyDescent="0.2">
      <c r="A3" s="90"/>
      <c r="B3" s="90"/>
      <c r="C3" s="90"/>
      <c r="D3" s="113"/>
      <c r="E3" s="119" t="str">
        <f>'LPF 04-18'!I1</f>
        <v>PRECIOS SUGERIDOS DE VENTA FLEETSALE N° 04 -2018</v>
      </c>
      <c r="F3" s="119"/>
      <c r="G3" s="119"/>
      <c r="H3" s="119"/>
      <c r="I3" s="119"/>
      <c r="J3" s="119"/>
    </row>
    <row r="4" spans="1:12" ht="23.25" x14ac:dyDescent="0.2">
      <c r="A4" s="90"/>
      <c r="B4" s="90"/>
      <c r="C4" s="90"/>
      <c r="D4" s="113"/>
      <c r="E4" s="159" t="str">
        <f>'Bonos BV LPF 04-18'!D2</f>
        <v>Vigencia: desde 09 de Julio de 2018</v>
      </c>
      <c r="F4" s="159"/>
      <c r="G4" s="159"/>
      <c r="H4" s="159"/>
      <c r="I4" s="159"/>
      <c r="J4" s="94"/>
    </row>
    <row r="5" spans="1:12" ht="21" x14ac:dyDescent="0.2">
      <c r="A5" s="90"/>
      <c r="B5" s="90"/>
      <c r="C5" s="90"/>
      <c r="D5" s="113"/>
      <c r="F5" s="118"/>
      <c r="G5" s="118"/>
      <c r="H5" s="118"/>
      <c r="I5" s="118"/>
      <c r="J5" s="118"/>
    </row>
    <row r="6" spans="1:12" ht="10.5" customHeight="1" x14ac:dyDescent="0.2">
      <c r="A6" s="90"/>
      <c r="B6" s="90"/>
      <c r="C6" s="90"/>
      <c r="D6" s="113"/>
      <c r="E6" s="103"/>
      <c r="F6" s="92"/>
      <c r="G6" s="92"/>
      <c r="H6" s="92"/>
      <c r="I6" s="92"/>
      <c r="J6" s="92"/>
    </row>
    <row r="7" spans="1:12" ht="21" customHeight="1" x14ac:dyDescent="0.2">
      <c r="A7" s="90"/>
      <c r="B7" s="90"/>
      <c r="C7" s="90"/>
      <c r="D7" s="112"/>
      <c r="E7"/>
      <c r="F7" s="95"/>
      <c r="G7" s="96"/>
      <c r="H7" s="97"/>
      <c r="I7" s="96"/>
      <c r="J7" s="97"/>
    </row>
    <row r="8" spans="1:12" ht="25.5" x14ac:dyDescent="0.2">
      <c r="A8" s="91" t="s">
        <v>70</v>
      </c>
      <c r="B8" s="122" t="s">
        <v>71</v>
      </c>
      <c r="C8" s="123" t="s">
        <v>72</v>
      </c>
      <c r="D8" s="112" t="s">
        <v>73</v>
      </c>
      <c r="E8" s="110" t="s">
        <v>33</v>
      </c>
      <c r="F8" s="65"/>
      <c r="G8" s="98" t="s">
        <v>35</v>
      </c>
      <c r="H8" s="77" t="s">
        <v>70</v>
      </c>
      <c r="I8" s="68" t="s">
        <v>36</v>
      </c>
      <c r="J8" s="77" t="s">
        <v>70</v>
      </c>
      <c r="K8" s="99" t="s">
        <v>164</v>
      </c>
      <c r="L8" s="125" t="s">
        <v>165</v>
      </c>
    </row>
    <row r="9" spans="1:12" ht="15.75" customHeight="1" x14ac:dyDescent="0.2">
      <c r="A9" s="91"/>
      <c r="B9" s="124" t="s">
        <v>90</v>
      </c>
      <c r="C9" s="124" t="s">
        <v>91</v>
      </c>
      <c r="D9" s="91" t="s">
        <v>190</v>
      </c>
      <c r="E9" s="111" t="s">
        <v>52</v>
      </c>
      <c r="F9" s="90"/>
      <c r="G9" s="100">
        <f>VLOOKUP(E9,'Bonos BV LPF 04-18'!$B$6:$D$118,3,0)</f>
        <v>12390000</v>
      </c>
      <c r="H9" s="101"/>
      <c r="I9" s="100">
        <f>VLOOKUP(E9,'Bonos BV LPF 04-18'!$B$6:$F$118,5,0)</f>
        <v>1100000</v>
      </c>
      <c r="J9" s="102"/>
      <c r="K9" s="135">
        <f>VLOOKUP(E9,'Bonos BV LPF 04-18'!$B$7:$J$118,9,0)</f>
        <v>10585023</v>
      </c>
      <c r="L9" s="136">
        <f>VLOOKUP(E9,'Bonos BV LPF 04-18'!$B$7:$K$118,10,0)</f>
        <v>0.04</v>
      </c>
    </row>
    <row r="10" spans="1:12" ht="15.75" customHeight="1" x14ac:dyDescent="0.2">
      <c r="A10" s="91"/>
      <c r="B10" s="124" t="s">
        <v>90</v>
      </c>
      <c r="C10" s="124" t="s">
        <v>292</v>
      </c>
      <c r="D10" s="91" t="s">
        <v>191</v>
      </c>
      <c r="E10" s="111" t="s">
        <v>288</v>
      </c>
      <c r="F10" s="90"/>
      <c r="G10" s="100">
        <f>VLOOKUP(E10,'Bonos BV LPF 04-18'!$B$6:$D$118,3,0)</f>
        <v>12390000</v>
      </c>
      <c r="H10" s="101"/>
      <c r="I10" s="100">
        <f>VLOOKUP(E10,'Bonos BV LPF 04-18'!$B$6:$F$118,5,0)</f>
        <v>950000</v>
      </c>
      <c r="J10" s="102"/>
      <c r="K10" s="135">
        <f>VLOOKUP(E10,'Bonos BV LPF 04-18'!$B$7:$J$118,9,0)</f>
        <v>10857204</v>
      </c>
      <c r="L10" s="136">
        <f>VLOOKUP(E10,'Bonos BV LPF 04-18'!$B$7:$K$118,10,0)</f>
        <v>0.04</v>
      </c>
    </row>
    <row r="11" spans="1:12" ht="15.75" customHeight="1" x14ac:dyDescent="0.2">
      <c r="A11" s="91"/>
      <c r="B11" s="124" t="s">
        <v>90</v>
      </c>
      <c r="C11" s="124" t="s">
        <v>89</v>
      </c>
      <c r="D11" s="91" t="s">
        <v>289</v>
      </c>
      <c r="E11" s="111" t="s">
        <v>53</v>
      </c>
      <c r="F11" s="90"/>
      <c r="G11" s="100">
        <f>VLOOKUP(E11,'Bonos BV LPF 04-18'!$B$6:$D$118,3,0)</f>
        <v>13690000</v>
      </c>
      <c r="H11" s="101"/>
      <c r="I11" s="100">
        <f>VLOOKUP(E11,'Bonos BV LPF 04-18'!$B$6:$F$118,5,0)</f>
        <v>1250000</v>
      </c>
      <c r="J11" s="102"/>
      <c r="K11" s="135">
        <f>VLOOKUP(E11,'Bonos BV LPF 04-18'!$B$7:$J$118,9,0)</f>
        <v>11888677</v>
      </c>
      <c r="L11" s="136">
        <f>VLOOKUP(E11,'Bonos BV LPF 04-18'!$B$7:$K$118,10,0)</f>
        <v>0.04</v>
      </c>
    </row>
    <row r="12" spans="1:12" ht="15.75" customHeight="1" x14ac:dyDescent="0.2">
      <c r="A12" s="91"/>
      <c r="B12" s="124" t="s">
        <v>88</v>
      </c>
      <c r="C12" s="124" t="s">
        <v>89</v>
      </c>
      <c r="D12" s="91" t="s">
        <v>192</v>
      </c>
      <c r="E12" s="111" t="s">
        <v>54</v>
      </c>
      <c r="F12" s="90"/>
      <c r="G12" s="100">
        <f>VLOOKUP(E12,'Bonos BV LPF 04-18'!$B$6:$D$118,3,0)</f>
        <v>14390000</v>
      </c>
      <c r="H12" s="101"/>
      <c r="I12" s="100">
        <f>VLOOKUP(E12,'Bonos BV LPF 04-18'!$B$6:$F$118,5,0)</f>
        <v>450000</v>
      </c>
      <c r="J12" s="102"/>
      <c r="K12" s="135">
        <f>VLOOKUP(E12,'Bonos BV LPF 04-18'!$B$7:$J$118,9,0)</f>
        <v>12496233</v>
      </c>
      <c r="L12" s="136">
        <f>VLOOKUP(E12,'Bonos BV LPF 04-18'!$B$7:$K$118,10,0)</f>
        <v>0.04</v>
      </c>
    </row>
    <row r="13" spans="1:12" ht="15.75" customHeight="1" x14ac:dyDescent="0.2">
      <c r="A13" s="91"/>
      <c r="B13" s="124" t="s">
        <v>101</v>
      </c>
      <c r="C13" s="124" t="s">
        <v>102</v>
      </c>
      <c r="D13" s="91" t="s">
        <v>176</v>
      </c>
      <c r="E13" s="111" t="s">
        <v>67</v>
      </c>
      <c r="F13" s="90"/>
      <c r="G13" s="100">
        <f>VLOOKUP(E13,'Bonos BV LPF 04-18'!$B$6:$D$118,3,0)</f>
        <v>7490000</v>
      </c>
      <c r="H13" s="101"/>
      <c r="I13" s="100">
        <f>VLOOKUP(E13,'Bonos BV LPF 04-18'!$B$6:$F$118,5,0)</f>
        <v>400000</v>
      </c>
      <c r="J13" s="102"/>
      <c r="K13" s="135">
        <f>VLOOKUP(E13,'Bonos BV LPF 04-18'!$B$7:$J$118,9,0)</f>
        <v>6877300</v>
      </c>
      <c r="L13" s="136">
        <f>VLOOKUP(E13,'Bonos BV LPF 04-18'!$B$7:$K$118,10,0)</f>
        <v>0.04</v>
      </c>
    </row>
    <row r="14" spans="1:12" ht="15.75" customHeight="1" x14ac:dyDescent="0.2">
      <c r="A14" s="91"/>
      <c r="B14" s="124" t="s">
        <v>101</v>
      </c>
      <c r="C14" s="124" t="s">
        <v>103</v>
      </c>
      <c r="D14" s="91" t="s">
        <v>175</v>
      </c>
      <c r="E14" s="111" t="s">
        <v>66</v>
      </c>
      <c r="F14" s="90"/>
      <c r="G14" s="100">
        <f>VLOOKUP(E14,'Bonos BV LPF 04-18'!$B$6:$D$118,3,0)</f>
        <v>7290000</v>
      </c>
      <c r="H14" s="101"/>
      <c r="I14" s="100">
        <f>VLOOKUP(E14,'Bonos BV LPF 04-18'!$B$6:$F$118,5,0)</f>
        <v>400000</v>
      </c>
      <c r="J14" s="102"/>
      <c r="K14" s="135">
        <f>VLOOKUP(E14,'Bonos BV LPF 04-18'!$B$7:$J$118,9,0)</f>
        <v>6561617</v>
      </c>
      <c r="L14" s="136">
        <f>VLOOKUP(E14,'Bonos BV LPF 04-18'!$B$7:$K$118,10,0)</f>
        <v>0.04</v>
      </c>
    </row>
    <row r="15" spans="1:12" ht="15.75" customHeight="1" x14ac:dyDescent="0.2">
      <c r="A15" s="91"/>
      <c r="B15" s="124" t="s">
        <v>101</v>
      </c>
      <c r="C15" s="124" t="s">
        <v>104</v>
      </c>
      <c r="D15" s="91" t="s">
        <v>177</v>
      </c>
      <c r="E15" s="111" t="s">
        <v>69</v>
      </c>
      <c r="F15" s="90"/>
      <c r="G15" s="100">
        <f>VLOOKUP(E15,'Bonos BV LPF 04-18'!$B$6:$D$118,3,0)</f>
        <v>8490000</v>
      </c>
      <c r="H15" s="101"/>
      <c r="I15" s="100">
        <f>VLOOKUP(E15,'Bonos BV LPF 04-18'!$B$6:$F$118,5,0)</f>
        <v>500000</v>
      </c>
      <c r="J15" s="102"/>
      <c r="K15" s="135">
        <f>VLOOKUP(E15,'Bonos BV LPF 04-18'!$B$7:$J$118,9,0)</f>
        <v>7750300</v>
      </c>
      <c r="L15" s="136">
        <f>VLOOKUP(E15,'Bonos BV LPF 04-18'!$B$7:$K$118,10,0)</f>
        <v>0.04</v>
      </c>
    </row>
    <row r="16" spans="1:12" ht="15.75" customHeight="1" x14ac:dyDescent="0.2">
      <c r="A16" s="91"/>
      <c r="B16" s="124" t="s">
        <v>101</v>
      </c>
      <c r="C16" s="124" t="s">
        <v>105</v>
      </c>
      <c r="D16" s="91" t="s">
        <v>178</v>
      </c>
      <c r="E16" s="111" t="s">
        <v>68</v>
      </c>
      <c r="F16" s="90"/>
      <c r="G16" s="100">
        <f>VLOOKUP(E16,'Bonos BV LPF 04-18'!$B$6:$D$118,3,0)</f>
        <v>8090000</v>
      </c>
      <c r="H16" s="101"/>
      <c r="I16" s="100">
        <f>VLOOKUP(E16,'Bonos BV LPF 04-18'!$B$6:$F$118,5,0)</f>
        <v>500000</v>
      </c>
      <c r="J16" s="102"/>
      <c r="K16" s="135">
        <f>VLOOKUP(E16,'Bonos BV LPF 04-18'!$B$7:$J$118,9,0)</f>
        <v>7362300</v>
      </c>
      <c r="L16" s="136">
        <f>VLOOKUP(E16,'Bonos BV LPF 04-18'!$B$7:$K$118,10,0)</f>
        <v>0.04</v>
      </c>
    </row>
    <row r="17" spans="1:12" ht="15.75" customHeight="1" x14ac:dyDescent="0.2">
      <c r="A17" s="91"/>
      <c r="B17" s="124" t="s">
        <v>94</v>
      </c>
      <c r="C17" s="124" t="s">
        <v>95</v>
      </c>
      <c r="D17" s="91" t="s">
        <v>170</v>
      </c>
      <c r="E17" s="111" t="s">
        <v>37</v>
      </c>
      <c r="F17" s="90"/>
      <c r="G17" s="100">
        <f>VLOOKUP(E17,'Bonos BV LPF 04-18'!$B$6:$D$118,3,0)</f>
        <v>6690000</v>
      </c>
      <c r="H17" s="101"/>
      <c r="I17" s="100">
        <f>VLOOKUP(E17,'Bonos BV LPF 04-18'!$B$6:$F$118,5,0)</f>
        <v>1000000</v>
      </c>
      <c r="J17" s="102"/>
      <c r="K17" s="135">
        <f>VLOOKUP(E17,'Bonos BV LPF 04-18'!$B$7:$J$118,9,0)</f>
        <v>5519300</v>
      </c>
      <c r="L17" s="136">
        <f>VLOOKUP(E17,'Bonos BV LPF 04-18'!$B$7:$K$118,10,0)</f>
        <v>0.04</v>
      </c>
    </row>
    <row r="18" spans="1:12" ht="15.75" customHeight="1" x14ac:dyDescent="0.2">
      <c r="A18" s="91"/>
      <c r="B18" s="124" t="s">
        <v>94</v>
      </c>
      <c r="C18" s="124" t="s">
        <v>96</v>
      </c>
      <c r="D18" s="91" t="s">
        <v>171</v>
      </c>
      <c r="E18" s="111" t="s">
        <v>38</v>
      </c>
      <c r="F18" s="90"/>
      <c r="G18" s="100">
        <f>VLOOKUP(E18,'Bonos BV LPF 04-18'!$B$6:$D$118,3,0)</f>
        <v>7590000</v>
      </c>
      <c r="H18" s="101"/>
      <c r="I18" s="100">
        <f>VLOOKUP(E18,'Bonos BV LPF 04-18'!$B$6:$F$118,5,0)</f>
        <v>1800000</v>
      </c>
      <c r="J18" s="102"/>
      <c r="K18" s="135">
        <f>VLOOKUP(E18,'Bonos BV LPF 04-18'!$B$7:$J$118,9,0)</f>
        <v>5616300</v>
      </c>
      <c r="L18" s="136">
        <f>VLOOKUP(E18,'Bonos BV LPF 04-18'!$B$7:$K$118,10,0)</f>
        <v>0.04</v>
      </c>
    </row>
    <row r="19" spans="1:12" ht="15.75" customHeight="1" x14ac:dyDescent="0.2">
      <c r="A19" s="91"/>
      <c r="B19" s="124" t="s">
        <v>97</v>
      </c>
      <c r="C19" s="124" t="s">
        <v>162</v>
      </c>
      <c r="D19" s="91" t="s">
        <v>172</v>
      </c>
      <c r="E19" s="111" t="s">
        <v>163</v>
      </c>
      <c r="F19" s="90"/>
      <c r="G19" s="100">
        <f>VLOOKUP(E19,'Bonos BV LPF 04-18'!$B$6:$D$118,3,0)</f>
        <v>8490000</v>
      </c>
      <c r="H19" s="101"/>
      <c r="I19" s="100">
        <f>VLOOKUP(E19,'Bonos BV LPF 04-18'!$B$6:$F$118,5,0)</f>
        <v>1200000</v>
      </c>
      <c r="J19" s="102"/>
      <c r="K19" s="135">
        <f>VLOOKUP(E19,'Bonos BV LPF 04-18'!$B$7:$J$118,9,0)</f>
        <v>7071300</v>
      </c>
      <c r="L19" s="136">
        <f>VLOOKUP(E19,'Bonos BV LPF 04-18'!$B$7:$K$118,10,0)</f>
        <v>0.04</v>
      </c>
    </row>
    <row r="20" spans="1:12" ht="15.75" customHeight="1" x14ac:dyDescent="0.2">
      <c r="A20" s="91"/>
      <c r="B20" s="124" t="s">
        <v>97</v>
      </c>
      <c r="C20" s="124" t="s">
        <v>98</v>
      </c>
      <c r="D20" s="91" t="s">
        <v>173</v>
      </c>
      <c r="E20" s="111" t="s">
        <v>39</v>
      </c>
      <c r="F20" s="90"/>
      <c r="G20" s="100">
        <f>VLOOKUP(E20,'Bonos BV LPF 04-18'!$B$6:$D$118,3,0)</f>
        <v>8290000</v>
      </c>
      <c r="H20" s="101"/>
      <c r="I20" s="100">
        <f>VLOOKUP(E20,'Bonos BV LPF 04-18'!$B$6:$F$118,5,0)</f>
        <v>1300000</v>
      </c>
      <c r="J20" s="102"/>
      <c r="K20" s="135">
        <f>VLOOKUP(E20,'Bonos BV LPF 04-18'!$B$7:$J$118,9,0)</f>
        <v>6780300</v>
      </c>
      <c r="L20" s="136">
        <f>VLOOKUP(E20,'Bonos BV LPF 04-18'!$B$7:$K$118,10,0)</f>
        <v>0.04</v>
      </c>
    </row>
    <row r="21" spans="1:12" ht="15.75" customHeight="1" x14ac:dyDescent="0.2">
      <c r="A21" s="91"/>
      <c r="B21" s="124" t="s">
        <v>99</v>
      </c>
      <c r="C21" s="124" t="s">
        <v>100</v>
      </c>
      <c r="D21" s="91" t="s">
        <v>174</v>
      </c>
      <c r="E21" s="111" t="s">
        <v>40</v>
      </c>
      <c r="F21" s="90"/>
      <c r="G21" s="100">
        <f>VLOOKUP(E21,'Bonos BV LPF 04-18'!$B$6:$D$118,3,0)</f>
        <v>9290000</v>
      </c>
      <c r="H21" s="101"/>
      <c r="I21" s="100">
        <f>VLOOKUP(E21,'Bonos BV LPF 04-18'!$B$6:$F$118,5,0)</f>
        <v>0</v>
      </c>
      <c r="J21" s="102"/>
      <c r="K21" s="135">
        <f>VLOOKUP(E21,'Bonos BV LPF 04-18'!$B$7:$J$118,9,0)</f>
        <v>8361000</v>
      </c>
      <c r="L21" s="136">
        <f>VLOOKUP(E21,'Bonos BV LPF 04-18'!$B$7:$K$118,10,0)</f>
        <v>0.05</v>
      </c>
    </row>
    <row r="22" spans="1:12" ht="15.75" customHeight="1" x14ac:dyDescent="0.2">
      <c r="A22" s="91"/>
      <c r="B22" s="124" t="s">
        <v>106</v>
      </c>
      <c r="C22" s="124" t="s">
        <v>107</v>
      </c>
      <c r="D22" s="91" t="s">
        <v>202</v>
      </c>
      <c r="E22" s="111" t="s">
        <v>63</v>
      </c>
      <c r="F22" s="90"/>
      <c r="G22" s="100">
        <f>VLOOKUP(E22,'Bonos BV LPF 04-18'!$B$6:$D$118,3,0)</f>
        <v>32490000</v>
      </c>
      <c r="H22" s="101"/>
      <c r="I22" s="100">
        <f>VLOOKUP(E22,'Bonos BV LPF 04-18'!$B$6:$F$118,5,0)</f>
        <v>1800000</v>
      </c>
      <c r="J22" s="102"/>
      <c r="K22" s="135">
        <f>VLOOKUP(E22,'Bonos BV LPF 04-18'!$B$7:$J$118,9,0)</f>
        <v>27621000</v>
      </c>
      <c r="L22" s="136">
        <f>VLOOKUP(E22,'Bonos BV LPF 04-18'!$B$7:$K$118,10,0)</f>
        <v>0.05</v>
      </c>
    </row>
    <row r="23" spans="1:12" ht="15.75" customHeight="1" x14ac:dyDescent="0.2">
      <c r="A23" s="91"/>
      <c r="B23" s="124" t="s">
        <v>106</v>
      </c>
      <c r="C23" s="124" t="s">
        <v>108</v>
      </c>
      <c r="D23" s="91" t="s">
        <v>203</v>
      </c>
      <c r="E23" s="111" t="s">
        <v>62</v>
      </c>
      <c r="F23" s="90"/>
      <c r="G23" s="100">
        <f>VLOOKUP(E23,'Bonos BV LPF 04-18'!$B$6:$D$118,3,0)</f>
        <v>29790000</v>
      </c>
      <c r="H23" s="101"/>
      <c r="I23" s="100">
        <f>VLOOKUP(E23,'Bonos BV LPF 04-18'!$B$6:$F$118,5,0)</f>
        <v>500000</v>
      </c>
      <c r="J23" s="102"/>
      <c r="K23" s="135">
        <f>VLOOKUP(E23,'Bonos BV LPF 04-18'!$B$7:$J$118,9,0)</f>
        <v>26361000</v>
      </c>
      <c r="L23" s="136">
        <f>VLOOKUP(E23,'Bonos BV LPF 04-18'!$B$7:$K$118,10,0)</f>
        <v>0.05</v>
      </c>
    </row>
    <row r="24" spans="1:12" ht="15.75" customHeight="1" x14ac:dyDescent="0.2">
      <c r="A24" s="91"/>
      <c r="B24" s="124" t="s">
        <v>109</v>
      </c>
      <c r="C24" s="124" t="s">
        <v>221</v>
      </c>
      <c r="D24" s="91" t="s">
        <v>217</v>
      </c>
      <c r="E24" s="111" t="s">
        <v>219</v>
      </c>
      <c r="F24" s="90"/>
      <c r="G24" s="100">
        <f>VLOOKUP(E24,'Bonos BV LPF 04-18'!$B$6:$D$118,3,0)</f>
        <v>22990000</v>
      </c>
      <c r="H24" s="101"/>
      <c r="I24" s="100">
        <f>VLOOKUP(E24,'Bonos BV LPF 04-18'!$B$6:$F$118,5,0)</f>
        <v>1300000</v>
      </c>
      <c r="J24" s="102"/>
      <c r="K24" s="135">
        <f>VLOOKUP(E24,'Bonos BV LPF 04-18'!$B$7:$J$118,9,0)</f>
        <v>21039300</v>
      </c>
      <c r="L24" s="136">
        <f>VLOOKUP(E24,'Bonos BV LPF 04-18'!$B$7:$K$118,10,0)</f>
        <v>0.04</v>
      </c>
    </row>
    <row r="25" spans="1:12" ht="15.75" customHeight="1" x14ac:dyDescent="0.2">
      <c r="A25" s="91"/>
      <c r="B25" s="124" t="s">
        <v>109</v>
      </c>
      <c r="C25" s="124" t="s">
        <v>220</v>
      </c>
      <c r="D25" s="91" t="s">
        <v>216</v>
      </c>
      <c r="E25" s="111" t="s">
        <v>218</v>
      </c>
      <c r="F25" s="90"/>
      <c r="G25" s="100">
        <f>VLOOKUP(E25,'Bonos BV LPF 04-18'!$B$6:$D$118,3,0)</f>
        <v>20990000</v>
      </c>
      <c r="H25" s="101"/>
      <c r="I25" s="100">
        <f>VLOOKUP(E25,'Bonos BV LPF 04-18'!$B$6:$F$118,5,0)</f>
        <v>1800000</v>
      </c>
      <c r="J25" s="102"/>
      <c r="K25" s="135">
        <f>VLOOKUP(E25,'Bonos BV LPF 04-18'!$B$7:$J$118,9,0)</f>
        <v>18614300</v>
      </c>
      <c r="L25" s="136">
        <f>VLOOKUP(E25,'Bonos BV LPF 04-18'!$B$7:$K$118,10,0)</f>
        <v>0.04</v>
      </c>
    </row>
    <row r="26" spans="1:12" ht="15.75" customHeight="1" x14ac:dyDescent="0.2">
      <c r="A26" s="91"/>
      <c r="B26" s="124" t="s">
        <v>112</v>
      </c>
      <c r="C26" s="124" t="s">
        <v>111</v>
      </c>
      <c r="D26" s="91" t="s">
        <v>246</v>
      </c>
      <c r="E26" s="111" t="s">
        <v>50</v>
      </c>
      <c r="F26" s="90"/>
      <c r="G26" s="100">
        <f>VLOOKUP(E26,'Bonos BV LPF 04-18'!$B$6:$D$118,3,0)</f>
        <v>11690000</v>
      </c>
      <c r="H26" s="101"/>
      <c r="I26" s="100">
        <f>VLOOKUP(E26,'Bonos BV LPF 04-18'!$B$6:$F$118,5,0)</f>
        <v>800000</v>
      </c>
      <c r="J26" s="102"/>
      <c r="K26" s="135">
        <f>VLOOKUP(E26,'Bonos BV LPF 04-18'!$B$7:$J$118,9,0)</f>
        <v>10166451</v>
      </c>
      <c r="L26" s="136">
        <f>VLOOKUP(E26,'Bonos BV LPF 04-18'!$B$7:$K$118,10,0)</f>
        <v>0.04</v>
      </c>
    </row>
    <row r="27" spans="1:12" ht="15.75" customHeight="1" x14ac:dyDescent="0.2">
      <c r="A27" s="91"/>
      <c r="B27" s="124" t="s">
        <v>112</v>
      </c>
      <c r="C27" s="124" t="s">
        <v>340</v>
      </c>
      <c r="D27" s="91" t="s">
        <v>188</v>
      </c>
      <c r="E27" s="111" t="s">
        <v>50</v>
      </c>
      <c r="F27" s="90"/>
      <c r="G27" s="100">
        <f>VLOOKUP(E27,'Bonos BV LPF 04-18'!$B$6:$D$118,3,0)</f>
        <v>11690000</v>
      </c>
      <c r="H27" s="101"/>
      <c r="I27" s="100">
        <f>VLOOKUP(E27,'Bonos BV LPF 04-18'!$B$6:$F$118,5,0)</f>
        <v>800000</v>
      </c>
      <c r="J27" s="102"/>
      <c r="K27" s="135">
        <f>VLOOKUP(E27,'Bonos BV LPF 04-18'!$B$7:$J$118,9,0)</f>
        <v>10166451</v>
      </c>
      <c r="L27" s="136">
        <f>VLOOKUP(E27,'Bonos BV LPF 04-18'!$B$7:$K$118,10,0)</f>
        <v>0.04</v>
      </c>
    </row>
    <row r="28" spans="1:12" ht="15.75" customHeight="1" x14ac:dyDescent="0.2">
      <c r="A28" s="91"/>
      <c r="B28" s="124" t="s">
        <v>112</v>
      </c>
      <c r="C28" s="124" t="s">
        <v>341</v>
      </c>
      <c r="D28" s="91" t="s">
        <v>187</v>
      </c>
      <c r="E28" s="111" t="s">
        <v>49</v>
      </c>
      <c r="F28" s="90"/>
      <c r="G28" s="100">
        <f>VLOOKUP(E28,'Bonos BV LPF 04-18'!$B$6:$D$118,3,0)</f>
        <v>10890000</v>
      </c>
      <c r="H28" s="101"/>
      <c r="I28" s="100">
        <f>VLOOKUP(E28,'Bonos BV LPF 04-18'!$B$6:$F$118,5,0)</f>
        <v>800000</v>
      </c>
      <c r="J28" s="102"/>
      <c r="K28" s="135">
        <f>VLOOKUP(E28,'Bonos BV LPF 04-18'!$B$7:$J$118,9,0)</f>
        <v>9509382</v>
      </c>
      <c r="L28" s="136">
        <f>VLOOKUP(E28,'Bonos BV LPF 04-18'!$B$7:$K$118,10,0)</f>
        <v>0.04</v>
      </c>
    </row>
    <row r="29" spans="1:12" ht="15.75" customHeight="1" x14ac:dyDescent="0.2">
      <c r="A29" s="91"/>
      <c r="B29" s="124" t="s">
        <v>110</v>
      </c>
      <c r="C29" s="124" t="s">
        <v>111</v>
      </c>
      <c r="D29" s="91" t="s">
        <v>245</v>
      </c>
      <c r="E29" s="111" t="s">
        <v>51</v>
      </c>
      <c r="F29" s="90"/>
      <c r="G29" s="100">
        <f>VLOOKUP(E29,'Bonos BV LPF 04-18'!$B$6:$D$118,3,0)</f>
        <v>12290000</v>
      </c>
      <c r="H29" s="101"/>
      <c r="I29" s="100">
        <f>VLOOKUP(E29,'Bonos BV LPF 04-18'!$B$6:$F$118,5,0)</f>
        <v>100000</v>
      </c>
      <c r="J29" s="102"/>
      <c r="K29" s="135">
        <f>VLOOKUP(E29,'Bonos BV LPF 04-18'!$B$7:$J$118,9,0)</f>
        <v>10971000</v>
      </c>
      <c r="L29" s="136">
        <f>VLOOKUP(E29,'Bonos BV LPF 04-18'!$B$7:$K$118,10,0)</f>
        <v>0.05</v>
      </c>
    </row>
    <row r="30" spans="1:12" ht="15.75" customHeight="1" x14ac:dyDescent="0.2">
      <c r="A30" s="91"/>
      <c r="B30" s="124" t="s">
        <v>110</v>
      </c>
      <c r="C30" s="124" t="s">
        <v>340</v>
      </c>
      <c r="D30" s="91" t="s">
        <v>189</v>
      </c>
      <c r="E30" s="111" t="s">
        <v>51</v>
      </c>
      <c r="F30" s="90"/>
      <c r="G30" s="100">
        <f>VLOOKUP(E30,'Bonos BV LPF 04-18'!$B$6:$D$118,3,0)</f>
        <v>12290000</v>
      </c>
      <c r="H30" s="101"/>
      <c r="I30" s="100">
        <f>VLOOKUP(E30,'Bonos BV LPF 04-18'!$B$6:$F$118,5,0)</f>
        <v>100000</v>
      </c>
      <c r="J30" s="102"/>
      <c r="K30" s="135">
        <f>VLOOKUP(E30,'Bonos BV LPF 04-18'!$B$7:$J$118,9,0)</f>
        <v>10971000</v>
      </c>
      <c r="L30" s="136">
        <f>VLOOKUP(E30,'Bonos BV LPF 04-18'!$B$7:$K$118,10,0)</f>
        <v>0.05</v>
      </c>
    </row>
    <row r="31" spans="1:12" ht="15.75" customHeight="1" x14ac:dyDescent="0.2">
      <c r="A31" s="91"/>
      <c r="B31" s="124" t="s">
        <v>131</v>
      </c>
      <c r="C31" s="124" t="s">
        <v>282</v>
      </c>
      <c r="D31" s="91" t="s">
        <v>278</v>
      </c>
      <c r="E31" s="111" t="s">
        <v>274</v>
      </c>
      <c r="F31" s="90"/>
      <c r="G31" s="100">
        <f>VLOOKUP(E31,'Bonos BV LPF 04-18'!$B$6:$D$118,3,0)</f>
        <v>16990000</v>
      </c>
      <c r="H31" s="101"/>
      <c r="I31" s="100">
        <f>VLOOKUP(E31,'Bonos BV LPF 04-18'!$B$6:$F$118,5,0)</f>
        <v>250000</v>
      </c>
      <c r="J31" s="102"/>
      <c r="K31" s="135">
        <f>VLOOKUP(E31,'Bonos BV LPF 04-18'!$B$7:$J$118,9,0)</f>
        <v>15111166</v>
      </c>
      <c r="L31" s="136">
        <f>VLOOKUP(E31,'Bonos BV LPF 04-18'!$B$7:$K$118,10,0)</f>
        <v>0.04</v>
      </c>
    </row>
    <row r="32" spans="1:12" ht="15.75" customHeight="1" x14ac:dyDescent="0.2">
      <c r="A32" s="91"/>
      <c r="B32" s="124" t="s">
        <v>131</v>
      </c>
      <c r="C32" s="124" t="s">
        <v>283</v>
      </c>
      <c r="D32" s="91" t="s">
        <v>280</v>
      </c>
      <c r="E32" s="111" t="s">
        <v>276</v>
      </c>
      <c r="F32" s="90"/>
      <c r="G32" s="100">
        <f>VLOOKUP(E32,'Bonos BV LPF 04-18'!$B$6:$D$118,3,0)</f>
        <v>18290000</v>
      </c>
      <c r="H32" s="101"/>
      <c r="I32" s="100">
        <f>VLOOKUP(E32,'Bonos BV LPF 04-18'!$B$6:$F$118,5,0)</f>
        <v>250000</v>
      </c>
      <c r="J32" s="102"/>
      <c r="K32" s="135">
        <f>VLOOKUP(E32,'Bonos BV LPF 04-18'!$B$7:$J$118,9,0)</f>
        <v>16394434</v>
      </c>
      <c r="L32" s="136">
        <f>VLOOKUP(E32,'Bonos BV LPF 04-18'!$B$7:$K$118,10,0)</f>
        <v>0.05</v>
      </c>
    </row>
    <row r="33" spans="1:12" ht="15.75" customHeight="1" x14ac:dyDescent="0.2">
      <c r="A33" s="91"/>
      <c r="B33" s="124" t="s">
        <v>130</v>
      </c>
      <c r="C33" s="124" t="s">
        <v>284</v>
      </c>
      <c r="D33" s="91" t="s">
        <v>279</v>
      </c>
      <c r="E33" s="111" t="s">
        <v>275</v>
      </c>
      <c r="F33" s="90"/>
      <c r="G33" s="100">
        <f>VLOOKUP(E33,'Bonos BV LPF 04-18'!$B$6:$D$118,3,0)</f>
        <v>17990000</v>
      </c>
      <c r="H33" s="101"/>
      <c r="I33" s="100">
        <f>VLOOKUP(E33,'Bonos BV LPF 04-18'!$B$6:$F$118,5,0)</f>
        <v>250000</v>
      </c>
      <c r="J33" s="102"/>
      <c r="K33" s="135">
        <f>VLOOKUP(E33,'Bonos BV LPF 04-18'!$B$7:$J$118,9,0)</f>
        <v>15966000</v>
      </c>
      <c r="L33" s="136">
        <f>VLOOKUP(E33,'Bonos BV LPF 04-18'!$B$7:$K$118,10,0)</f>
        <v>0.05</v>
      </c>
    </row>
    <row r="34" spans="1:12" ht="15.75" customHeight="1" x14ac:dyDescent="0.2">
      <c r="A34" s="91"/>
      <c r="B34" s="124" t="s">
        <v>130</v>
      </c>
      <c r="C34" s="124" t="s">
        <v>285</v>
      </c>
      <c r="D34" s="91" t="s">
        <v>281</v>
      </c>
      <c r="E34" s="111" t="s">
        <v>277</v>
      </c>
      <c r="F34" s="90"/>
      <c r="G34" s="100">
        <f>VLOOKUP(E34,'Bonos BV LPF 04-18'!$B$6:$D$118,3,0)</f>
        <v>19390000</v>
      </c>
      <c r="H34" s="101"/>
      <c r="I34" s="100">
        <f>VLOOKUP(E34,'Bonos BV LPF 04-18'!$B$6:$F$118,5,0)</f>
        <v>350000</v>
      </c>
      <c r="J34" s="102"/>
      <c r="K34" s="135">
        <f>VLOOKUP(E34,'Bonos BV LPF 04-18'!$B$7:$J$118,9,0)</f>
        <v>17136000</v>
      </c>
      <c r="L34" s="136">
        <f>VLOOKUP(E34,'Bonos BV LPF 04-18'!$B$7:$K$118,10,0)</f>
        <v>0.05</v>
      </c>
    </row>
    <row r="35" spans="1:12" ht="15.75" customHeight="1" x14ac:dyDescent="0.2">
      <c r="A35" s="91"/>
      <c r="B35" s="124" t="s">
        <v>129</v>
      </c>
      <c r="C35" s="124" t="s">
        <v>293</v>
      </c>
      <c r="D35" s="91" t="s">
        <v>291</v>
      </c>
      <c r="E35" s="111" t="s">
        <v>294</v>
      </c>
      <c r="F35" s="90"/>
      <c r="G35" s="100">
        <f>VLOOKUP(E35,'Bonos BV LPF 04-18'!$B$6:$D$118,3,0)</f>
        <v>24690000</v>
      </c>
      <c r="H35" s="101"/>
      <c r="I35" s="100">
        <f>VLOOKUP(E35,'Bonos BV LPF 04-18'!$B$6:$F$118,5,0)</f>
        <v>450000</v>
      </c>
      <c r="J35" s="102"/>
      <c r="K35" s="135">
        <f>VLOOKUP(E35,'Bonos BV LPF 04-18'!$B$7:$J$118,9,0)</f>
        <v>21816000</v>
      </c>
      <c r="L35" s="136">
        <f>VLOOKUP(E35,'Bonos BV LPF 04-18'!$B$7:$K$118,10,0)</f>
        <v>0.05</v>
      </c>
    </row>
    <row r="36" spans="1:12" ht="15.75" customHeight="1" x14ac:dyDescent="0.2">
      <c r="A36" s="91"/>
      <c r="B36" s="124" t="s">
        <v>127</v>
      </c>
      <c r="C36" s="124" t="s">
        <v>247</v>
      </c>
      <c r="D36" s="91" t="s">
        <v>250</v>
      </c>
      <c r="E36" s="111" t="s">
        <v>238</v>
      </c>
      <c r="F36" s="90"/>
      <c r="G36" s="100">
        <f>VLOOKUP(E36,'Bonos BV LPF 04-18'!$B$6:$D$118,3,0)</f>
        <v>14990000</v>
      </c>
      <c r="H36" s="101"/>
      <c r="I36" s="100">
        <f>VLOOKUP(E36,'Bonos BV LPF 04-18'!$B$6:$F$118,5,0)</f>
        <v>1200000</v>
      </c>
      <c r="J36" s="102"/>
      <c r="K36" s="135">
        <f>VLOOKUP(E36,'Bonos BV LPF 04-18'!$B$7:$J$118,9,0)</f>
        <v>13376300</v>
      </c>
      <c r="L36" s="136">
        <f>VLOOKUP(E36,'Bonos BV LPF 04-18'!$B$7:$K$118,10,0)</f>
        <v>0.04</v>
      </c>
    </row>
    <row r="37" spans="1:12" ht="15.75" customHeight="1" x14ac:dyDescent="0.2">
      <c r="A37" s="91"/>
      <c r="B37" s="124" t="s">
        <v>127</v>
      </c>
      <c r="C37" s="124" t="s">
        <v>249</v>
      </c>
      <c r="D37" s="91" t="s">
        <v>193</v>
      </c>
      <c r="E37" s="111" t="s">
        <v>240</v>
      </c>
      <c r="F37" s="90"/>
      <c r="G37" s="100">
        <f>VLOOKUP(E37,'Bonos BV LPF 04-18'!$B$6:$D$118,3,0)</f>
        <v>16290000</v>
      </c>
      <c r="H37" s="101"/>
      <c r="I37" s="100">
        <f>VLOOKUP(E37,'Bonos BV LPF 04-18'!$B$6:$F$118,5,0)</f>
        <v>1550000</v>
      </c>
      <c r="J37" s="102"/>
      <c r="K37" s="135">
        <f>VLOOKUP(E37,'Bonos BV LPF 04-18'!$B$7:$J$118,9,0)</f>
        <v>14297800</v>
      </c>
      <c r="L37" s="136">
        <f>VLOOKUP(E37,'Bonos BV LPF 04-18'!$B$7:$K$118,10,0)</f>
        <v>0.04</v>
      </c>
    </row>
    <row r="38" spans="1:12" ht="15.75" customHeight="1" x14ac:dyDescent="0.2">
      <c r="A38" s="91"/>
      <c r="B38" s="124" t="s">
        <v>251</v>
      </c>
      <c r="C38" s="124" t="s">
        <v>252</v>
      </c>
      <c r="D38" s="91" t="s">
        <v>253</v>
      </c>
      <c r="E38" s="111" t="s">
        <v>241</v>
      </c>
      <c r="F38" s="90"/>
      <c r="G38" s="100">
        <f>VLOOKUP(E38,'Bonos BV LPF 04-18'!$B$6:$D$118,3,0)</f>
        <v>16590000</v>
      </c>
      <c r="H38" s="101"/>
      <c r="I38" s="100">
        <f>VLOOKUP(E38,'Bonos BV LPF 04-18'!$B$6:$F$118,5,0)</f>
        <v>950000</v>
      </c>
      <c r="J38" s="102"/>
      <c r="K38" s="135">
        <f>VLOOKUP(E38,'Bonos BV LPF 04-18'!$B$7:$J$118,9,0)</f>
        <v>14950562</v>
      </c>
      <c r="L38" s="136">
        <f>VLOOKUP(E38,'Bonos BV LPF 04-18'!$B$7:$K$118,10,0)</f>
        <v>0.04</v>
      </c>
    </row>
    <row r="39" spans="1:12" ht="15.75" customHeight="1" x14ac:dyDescent="0.2">
      <c r="A39" s="91"/>
      <c r="B39" s="124" t="s">
        <v>125</v>
      </c>
      <c r="C39" s="124" t="s">
        <v>254</v>
      </c>
      <c r="D39" s="91" t="s">
        <v>257</v>
      </c>
      <c r="E39" s="111" t="s">
        <v>239</v>
      </c>
      <c r="F39" s="90"/>
      <c r="G39" s="100">
        <f>VLOOKUP(E39,'Bonos BV LPF 04-18'!$B$6:$D$118,3,0)</f>
        <v>15990000</v>
      </c>
      <c r="H39" s="101"/>
      <c r="I39" s="100">
        <f>VLOOKUP(E39,'Bonos BV LPF 04-18'!$B$6:$F$118,5,0)</f>
        <v>1250000</v>
      </c>
      <c r="J39" s="102"/>
      <c r="K39" s="135">
        <f>VLOOKUP(E39,'Bonos BV LPF 04-18'!$B$7:$J$118,9,0)</f>
        <v>13812574</v>
      </c>
      <c r="L39" s="136">
        <f>VLOOKUP(E39,'Bonos BV LPF 04-18'!$B$7:$K$118,10,0)</f>
        <v>0.04</v>
      </c>
    </row>
    <row r="40" spans="1:12" ht="15.75" customHeight="1" x14ac:dyDescent="0.2">
      <c r="A40" s="91"/>
      <c r="B40" s="124" t="s">
        <v>125</v>
      </c>
      <c r="C40" s="124" t="s">
        <v>256</v>
      </c>
      <c r="D40" s="91" t="s">
        <v>194</v>
      </c>
      <c r="E40" s="111" t="s">
        <v>243</v>
      </c>
      <c r="F40" s="90"/>
      <c r="G40" s="100">
        <f>VLOOKUP(E40,'Bonos BV LPF 04-18'!$B$6:$D$118,3,0)</f>
        <v>17390000</v>
      </c>
      <c r="H40" s="101"/>
      <c r="I40" s="100">
        <f>VLOOKUP(E40,'Bonos BV LPF 04-18'!$B$6:$F$118,5,0)</f>
        <v>850000</v>
      </c>
      <c r="J40" s="102"/>
      <c r="K40" s="135">
        <f>VLOOKUP(E40,'Bonos BV LPF 04-18'!$B$7:$J$118,9,0)</f>
        <v>14913110</v>
      </c>
      <c r="L40" s="136">
        <f>VLOOKUP(E40,'Bonos BV LPF 04-18'!$B$7:$K$118,10,0)</f>
        <v>0.04</v>
      </c>
    </row>
    <row r="41" spans="1:12" ht="15.75" customHeight="1" x14ac:dyDescent="0.2">
      <c r="A41" s="91"/>
      <c r="B41" s="124" t="s">
        <v>124</v>
      </c>
      <c r="C41" s="124" t="s">
        <v>258</v>
      </c>
      <c r="D41" s="91" t="s">
        <v>259</v>
      </c>
      <c r="E41" s="111" t="s">
        <v>244</v>
      </c>
      <c r="F41" s="90"/>
      <c r="G41" s="100">
        <f>VLOOKUP(E41,'Bonos BV LPF 04-18'!$B$6:$D$118,3,0)</f>
        <v>22590000</v>
      </c>
      <c r="H41" s="101"/>
      <c r="I41" s="100">
        <f>VLOOKUP(E41,'Bonos BV LPF 04-18'!$B$6:$F$118,5,0)</f>
        <v>350000</v>
      </c>
      <c r="J41" s="102"/>
      <c r="K41" s="135">
        <f>VLOOKUP(E41,'Bonos BV LPF 04-18'!$B$7:$J$118,9,0)</f>
        <v>20016000</v>
      </c>
      <c r="L41" s="136">
        <f>VLOOKUP(E41,'Bonos BV LPF 04-18'!$B$7:$K$118,10,0)</f>
        <v>0.05</v>
      </c>
    </row>
    <row r="42" spans="1:12" ht="15.75" customHeight="1" x14ac:dyDescent="0.2">
      <c r="A42" s="91"/>
      <c r="B42" s="124" t="s">
        <v>118</v>
      </c>
      <c r="C42" s="124" t="s">
        <v>119</v>
      </c>
      <c r="D42" s="91" t="s">
        <v>199</v>
      </c>
      <c r="E42" s="111" t="s">
        <v>59</v>
      </c>
      <c r="F42" s="90"/>
      <c r="G42" s="100">
        <f>VLOOKUP(E42,'Bonos BV LPF 04-18'!$B$6:$D$118,3,0)</f>
        <v>20690000</v>
      </c>
      <c r="H42" s="101"/>
      <c r="I42" s="100">
        <f>VLOOKUP(E42,'Bonos BV LPF 04-18'!$B$6:$F$118,5,0)</f>
        <v>1050000</v>
      </c>
      <c r="J42" s="102"/>
      <c r="K42" s="135">
        <f>VLOOKUP(E42,'Bonos BV LPF 04-18'!$B$7:$J$118,9,0)</f>
        <v>19050800</v>
      </c>
      <c r="L42" s="136">
        <f>VLOOKUP(E42,'Bonos BV LPF 04-18'!$B$7:$K$118,10,0)</f>
        <v>0.04</v>
      </c>
    </row>
    <row r="43" spans="1:12" ht="15.75" customHeight="1" x14ac:dyDescent="0.2">
      <c r="A43" s="91"/>
      <c r="B43" s="124" t="s">
        <v>116</v>
      </c>
      <c r="C43" s="124" t="s">
        <v>117</v>
      </c>
      <c r="D43" s="91" t="s">
        <v>200</v>
      </c>
      <c r="E43" s="111" t="s">
        <v>60</v>
      </c>
      <c r="F43" s="90"/>
      <c r="G43" s="100">
        <f>VLOOKUP(E43,'Bonos BV LPF 04-18'!$B$6:$D$118,3,0)</f>
        <v>21890000</v>
      </c>
      <c r="H43" s="101"/>
      <c r="I43" s="100">
        <f>VLOOKUP(E43,'Bonos BV LPF 04-18'!$B$6:$F$118,5,0)</f>
        <v>1150000</v>
      </c>
      <c r="J43" s="102"/>
      <c r="K43" s="135">
        <f>VLOOKUP(E43,'Bonos BV LPF 04-18'!$B$7:$J$118,9,0)</f>
        <v>20117800</v>
      </c>
      <c r="L43" s="136">
        <f>VLOOKUP(E43,'Bonos BV LPF 04-18'!$B$7:$K$118,10,0)</f>
        <v>0.04</v>
      </c>
    </row>
    <row r="44" spans="1:12" ht="15.75" customHeight="1" x14ac:dyDescent="0.2">
      <c r="A44" s="91"/>
      <c r="B44" s="124" t="s">
        <v>113</v>
      </c>
      <c r="C44" s="124" t="s">
        <v>114</v>
      </c>
      <c r="D44" s="91" t="s">
        <v>201</v>
      </c>
      <c r="E44" s="111" t="s">
        <v>61</v>
      </c>
      <c r="F44" s="90"/>
      <c r="G44" s="100">
        <f>VLOOKUP(E44,'Bonos BV LPF 04-18'!$B$6:$D$118,3,0)</f>
        <v>27490000</v>
      </c>
      <c r="H44" s="101"/>
      <c r="I44" s="100">
        <f>VLOOKUP(E44,'Bonos BV LPF 04-18'!$B$6:$F$118,5,0)</f>
        <v>1050000</v>
      </c>
      <c r="J44" s="102"/>
      <c r="K44" s="135">
        <f>VLOOKUP(E44,'Bonos BV LPF 04-18'!$B$7:$J$118,9,0)</f>
        <v>25646800</v>
      </c>
      <c r="L44" s="136">
        <f>VLOOKUP(E44,'Bonos BV LPF 04-18'!$B$7:$K$118,10,0)</f>
        <v>0.04</v>
      </c>
    </row>
    <row r="45" spans="1:12" ht="15.75" customHeight="1" x14ac:dyDescent="0.2">
      <c r="A45" s="91"/>
      <c r="B45" s="124" t="s">
        <v>123</v>
      </c>
      <c r="C45" s="124" t="s">
        <v>119</v>
      </c>
      <c r="D45" s="91" t="s">
        <v>195</v>
      </c>
      <c r="E45" s="111" t="s">
        <v>55</v>
      </c>
      <c r="F45" s="90"/>
      <c r="G45" s="100">
        <f>VLOOKUP(E45,'Bonos BV LPF 04-18'!$B$6:$D$118,3,0)</f>
        <v>18390000</v>
      </c>
      <c r="H45" s="101"/>
      <c r="I45" s="100">
        <f>VLOOKUP(E45,'Bonos BV LPF 04-18'!$B$6:$F$118,5,0)</f>
        <v>800000</v>
      </c>
      <c r="J45" s="102"/>
      <c r="K45" s="135">
        <f>VLOOKUP(E45,'Bonos BV LPF 04-18'!$B$7:$J$118,9,0)</f>
        <v>17038892</v>
      </c>
      <c r="L45" s="136">
        <f>VLOOKUP(E45,'Bonos BV LPF 04-18'!$B$7:$K$118,10,0)</f>
        <v>0.05</v>
      </c>
    </row>
    <row r="46" spans="1:12" ht="15.75" customHeight="1" x14ac:dyDescent="0.2">
      <c r="B46" s="124" t="s">
        <v>122</v>
      </c>
      <c r="C46" s="124" t="s">
        <v>117</v>
      </c>
      <c r="D46" s="91" t="s">
        <v>196</v>
      </c>
      <c r="E46" s="111" t="s">
        <v>56</v>
      </c>
      <c r="F46" s="90"/>
      <c r="G46" s="100">
        <f>VLOOKUP(E46,'Bonos BV LPF 04-18'!$B$6:$D$118,3,0)</f>
        <v>19190000</v>
      </c>
      <c r="H46" s="101"/>
      <c r="I46" s="100">
        <f>VLOOKUP(E46,'Bonos BV LPF 04-18'!$B$6:$F$118,5,0)</f>
        <v>750000</v>
      </c>
      <c r="J46" s="102"/>
      <c r="K46" s="135">
        <f>VLOOKUP(E46,'Bonos BV LPF 04-18'!$B$7:$J$118,9,0)</f>
        <v>17813331</v>
      </c>
      <c r="L46" s="136">
        <f>VLOOKUP(E46,'Bonos BV LPF 04-18'!$B$7:$K$118,10,0)</f>
        <v>0.05</v>
      </c>
    </row>
    <row r="47" spans="1:12" ht="15.75" customHeight="1" x14ac:dyDescent="0.2">
      <c r="A47" s="91"/>
      <c r="B47" s="124" t="s">
        <v>120</v>
      </c>
      <c r="C47" s="124" t="s">
        <v>121</v>
      </c>
      <c r="D47" s="91" t="s">
        <v>198</v>
      </c>
      <c r="E47" s="111" t="s">
        <v>58</v>
      </c>
      <c r="F47" s="90"/>
      <c r="G47" s="100">
        <f>VLOOKUP(E47,'Bonos BV LPF 04-18'!$B$6:$D$118,3,0)</f>
        <v>25390000</v>
      </c>
      <c r="H47" s="101"/>
      <c r="I47" s="100">
        <f>VLOOKUP(E47,'Bonos BV LPF 04-18'!$B$6:$F$118,5,0)</f>
        <v>1250000</v>
      </c>
      <c r="J47" s="102"/>
      <c r="K47" s="135">
        <f>VLOOKUP(E47,'Bonos BV LPF 04-18'!$B$7:$J$118,9,0)</f>
        <v>23415800</v>
      </c>
      <c r="L47" s="136">
        <f>VLOOKUP(E47,'Bonos BV LPF 04-18'!$B$7:$K$118,10,0)</f>
        <v>0.04</v>
      </c>
    </row>
    <row r="48" spans="1:12" ht="15.75" customHeight="1" x14ac:dyDescent="0.2">
      <c r="A48" s="91"/>
      <c r="B48" s="124" t="s">
        <v>120</v>
      </c>
      <c r="C48" s="124" t="s">
        <v>115</v>
      </c>
      <c r="D48" s="91" t="s">
        <v>197</v>
      </c>
      <c r="E48" s="111" t="s">
        <v>57</v>
      </c>
      <c r="F48" s="90"/>
      <c r="G48" s="100">
        <f>VLOOKUP(E48,'Bonos BV LPF 04-18'!$B$6:$D$118,3,0)</f>
        <v>21490000</v>
      </c>
      <c r="H48" s="101"/>
      <c r="I48" s="100">
        <f>VLOOKUP(E48,'Bonos BV LPF 04-18'!$B$6:$F$118,5,0)</f>
        <v>1100000</v>
      </c>
      <c r="J48" s="102"/>
      <c r="K48" s="135">
        <f>VLOOKUP(E48,'Bonos BV LPF 04-18'!$B$7:$J$118,9,0)</f>
        <v>19778300</v>
      </c>
      <c r="L48" s="136">
        <f>VLOOKUP(E48,'Bonos BV LPF 04-18'!$B$7:$K$118,10,0)</f>
        <v>0.04</v>
      </c>
    </row>
    <row r="49" spans="1:12" ht="15.75" customHeight="1" x14ac:dyDescent="0.2">
      <c r="A49" s="91"/>
      <c r="B49" s="124" t="s">
        <v>93</v>
      </c>
      <c r="C49" s="124" t="s">
        <v>262</v>
      </c>
      <c r="D49" s="91" t="s">
        <v>261</v>
      </c>
      <c r="E49" s="111" t="s">
        <v>235</v>
      </c>
      <c r="F49" s="90"/>
      <c r="G49" s="100">
        <f>VLOOKUP(E49,'Bonos BV LPF 04-18'!$B$6:$D$118,3,0)</f>
        <v>14690000</v>
      </c>
      <c r="H49" s="101"/>
      <c r="I49" s="100">
        <f>VLOOKUP(E49,'Bonos BV LPF 04-18'!$B$6:$F$118,5,0)</f>
        <v>2150000</v>
      </c>
      <c r="J49" s="102"/>
      <c r="K49" s="135">
        <f>VLOOKUP(E49,'Bonos BV LPF 04-18'!$B$7:$J$118,9,0)</f>
        <v>11907500</v>
      </c>
      <c r="L49" s="136">
        <f>VLOOKUP(E49,'Bonos BV LPF 04-18'!$B$7:$K$118,10,0)</f>
        <v>0.04</v>
      </c>
    </row>
    <row r="50" spans="1:12" ht="15.75" customHeight="1" x14ac:dyDescent="0.2">
      <c r="B50" s="124" t="s">
        <v>93</v>
      </c>
      <c r="C50" s="124" t="s">
        <v>295</v>
      </c>
      <c r="D50" s="91" t="s">
        <v>263</v>
      </c>
      <c r="E50" s="111" t="s">
        <v>286</v>
      </c>
      <c r="F50" s="90"/>
      <c r="G50" s="100">
        <f>VLOOKUP(E50,'Bonos BV LPF 04-18'!$B$6:$D$118,3,0)</f>
        <v>12690000</v>
      </c>
      <c r="H50" s="101"/>
      <c r="I50" s="100">
        <f>VLOOKUP(E50,'Bonos BV LPF 04-18'!$B$6:$F$118,5,0)</f>
        <v>2050000</v>
      </c>
      <c r="J50" s="102"/>
      <c r="K50" s="135">
        <f>VLOOKUP(E50,'Bonos BV LPF 04-18'!$B$7:$J$118,9,0)</f>
        <v>10320800</v>
      </c>
      <c r="L50" s="136">
        <f>VLOOKUP(E50,'Bonos BV LPF 04-18'!$B$7:$K$118,10,0)</f>
        <v>0.04</v>
      </c>
    </row>
    <row r="51" spans="1:12" ht="15.75" customHeight="1" x14ac:dyDescent="0.2">
      <c r="B51" s="124" t="s">
        <v>93</v>
      </c>
      <c r="C51" s="124" t="s">
        <v>260</v>
      </c>
      <c r="D51" s="91" t="s">
        <v>265</v>
      </c>
      <c r="E51" s="111" t="s">
        <v>233</v>
      </c>
      <c r="F51" s="90"/>
      <c r="G51" s="100">
        <f>VLOOKUP(E51,'Bonos BV LPF 04-18'!$B$6:$D$118,3,0)</f>
        <v>13690000</v>
      </c>
      <c r="H51" s="101"/>
      <c r="I51" s="100">
        <f>VLOOKUP(E51,'Bonos BV LPF 04-18'!$B$6:$F$118,5,0)</f>
        <v>2100000</v>
      </c>
      <c r="J51" s="102"/>
      <c r="K51" s="135">
        <f>VLOOKUP(E51,'Bonos BV LPF 04-18'!$B$7:$J$118,9,0)</f>
        <v>11242300</v>
      </c>
      <c r="L51" s="136">
        <f>VLOOKUP(E51,'Bonos BV LPF 04-18'!$B$7:$K$118,10,0)</f>
        <v>0.04</v>
      </c>
    </row>
    <row r="52" spans="1:12" x14ac:dyDescent="0.2">
      <c r="A52" s="91"/>
      <c r="B52" s="124" t="s">
        <v>92</v>
      </c>
      <c r="C52" s="124" t="s">
        <v>268</v>
      </c>
      <c r="D52" s="91" t="s">
        <v>267</v>
      </c>
      <c r="E52" s="111" t="s">
        <v>237</v>
      </c>
      <c r="F52" s="90"/>
      <c r="G52" s="100">
        <f>VLOOKUP(E52,'Bonos BV LPF 04-18'!$B$6:$D$118,3,0)</f>
        <v>17790000</v>
      </c>
      <c r="H52" s="101"/>
      <c r="I52" s="100">
        <f>VLOOKUP(E52,'Bonos BV LPF 04-18'!$B$6:$F$118,5,0)</f>
        <v>2850000</v>
      </c>
      <c r="J52" s="102"/>
      <c r="K52" s="135">
        <f>VLOOKUP(E52,'Bonos BV LPF 04-18'!$B$7:$J$118,9,0)</f>
        <v>14328631</v>
      </c>
      <c r="L52" s="136">
        <f>VLOOKUP(E52,'Bonos BV LPF 04-18'!$B$7:$K$118,10,0)</f>
        <v>0.04</v>
      </c>
    </row>
    <row r="53" spans="1:12" x14ac:dyDescent="0.2">
      <c r="A53" s="91"/>
      <c r="B53" s="124" t="s">
        <v>92</v>
      </c>
      <c r="C53" s="124" t="s">
        <v>264</v>
      </c>
      <c r="D53" s="91" t="s">
        <v>269</v>
      </c>
      <c r="E53" s="111" t="s">
        <v>234</v>
      </c>
      <c r="F53" s="90"/>
      <c r="G53" s="100">
        <f>VLOOKUP(E53,'Bonos BV LPF 04-18'!$B$6:$D$118,3,0)</f>
        <v>13790000</v>
      </c>
      <c r="H53" s="101"/>
      <c r="I53" s="100">
        <f>VLOOKUP(E53,'Bonos BV LPF 04-18'!$B$6:$F$118,5,0)</f>
        <v>1850000</v>
      </c>
      <c r="J53" s="102"/>
      <c r="K53" s="135">
        <f>VLOOKUP(E53,'Bonos BV LPF 04-18'!$B$7:$J$118,9,0)</f>
        <v>11581800</v>
      </c>
      <c r="L53" s="136">
        <f>VLOOKUP(E53,'Bonos BV LPF 04-18'!$B$7:$K$118,10,0)</f>
        <v>0.04</v>
      </c>
    </row>
    <row r="54" spans="1:12" x14ac:dyDescent="0.2">
      <c r="B54" s="124" t="s">
        <v>92</v>
      </c>
      <c r="C54" s="124" t="s">
        <v>266</v>
      </c>
      <c r="D54" s="91" t="s">
        <v>298</v>
      </c>
      <c r="E54" s="111" t="s">
        <v>236</v>
      </c>
      <c r="F54" s="90"/>
      <c r="G54" s="100">
        <f>VLOOKUP(E54,'Bonos BV LPF 04-18'!$B$6:$D$118,3,0)</f>
        <v>15490000</v>
      </c>
      <c r="H54" s="101"/>
      <c r="I54" s="100">
        <f>VLOOKUP(E54,'Bonos BV LPF 04-18'!$B$6:$F$118,5,0)</f>
        <v>2250000</v>
      </c>
      <c r="J54" s="102"/>
      <c r="K54" s="135">
        <f>VLOOKUP(E54,'Bonos BV LPF 04-18'!$B$7:$J$118,9,0)</f>
        <v>12663381</v>
      </c>
      <c r="L54" s="136">
        <f>VLOOKUP(E54,'Bonos BV LPF 04-18'!$B$7:$K$118,10,0)</f>
        <v>0.04</v>
      </c>
    </row>
    <row r="55" spans="1:12" x14ac:dyDescent="0.2">
      <c r="B55" s="124" t="s">
        <v>296</v>
      </c>
      <c r="C55" s="124" t="s">
        <v>297</v>
      </c>
      <c r="D55" s="91" t="s">
        <v>299</v>
      </c>
      <c r="E55" s="111" t="s">
        <v>65</v>
      </c>
      <c r="F55" s="90"/>
      <c r="G55" s="100">
        <f>VLOOKUP(E55,'Bonos BV LPF 04-18'!$B$6:$D$118,3,0)</f>
        <v>18490000</v>
      </c>
      <c r="H55" s="101"/>
      <c r="I55" s="100">
        <f>VLOOKUP(E55,'Bonos BV LPF 04-18'!$B$6:$F$118,5,0)</f>
        <v>500000</v>
      </c>
      <c r="J55" s="102"/>
      <c r="K55" s="135">
        <f>VLOOKUP(E55,'Bonos BV LPF 04-18'!$B$7:$J$118,9,0)</f>
        <v>16570055</v>
      </c>
      <c r="L55" s="136">
        <f>VLOOKUP(E55,'Bonos BV LPF 04-18'!$B$7:$K$118,10,0)</f>
        <v>0.04</v>
      </c>
    </row>
    <row r="56" spans="1:12" x14ac:dyDescent="0.2">
      <c r="B56" s="124" t="s">
        <v>296</v>
      </c>
      <c r="C56" s="124" t="s">
        <v>300</v>
      </c>
      <c r="D56" s="91" t="s">
        <v>205</v>
      </c>
      <c r="E56" s="111" t="s">
        <v>65</v>
      </c>
      <c r="F56" s="90"/>
      <c r="G56" s="100">
        <f>VLOOKUP(E56,'Bonos BV LPF 04-18'!$B$6:$D$118,3,0)</f>
        <v>18490000</v>
      </c>
      <c r="H56" s="101"/>
      <c r="I56" s="100">
        <f>VLOOKUP(E56,'Bonos BV LPF 04-18'!$B$6:$F$118,5,0)</f>
        <v>500000</v>
      </c>
      <c r="J56" s="102"/>
      <c r="K56" s="135">
        <f>VLOOKUP(E56,'Bonos BV LPF 04-18'!$B$7:$J$118,9,0)</f>
        <v>16570055</v>
      </c>
      <c r="L56" s="136">
        <f>VLOOKUP(E56,'Bonos BV LPF 04-18'!$B$7:$K$118,10,0)</f>
        <v>0.04</v>
      </c>
    </row>
    <row r="57" spans="1:12" x14ac:dyDescent="0.2">
      <c r="B57" s="124" t="s">
        <v>227</v>
      </c>
      <c r="C57" s="124" t="s">
        <v>228</v>
      </c>
      <c r="D57" s="91" t="s">
        <v>270</v>
      </c>
      <c r="E57" s="111" t="s">
        <v>211</v>
      </c>
      <c r="G57" s="100">
        <f>VLOOKUP(E57,'Bonos BV LPF 04-18'!$B$6:$D$118,3,0)</f>
        <v>16790000</v>
      </c>
      <c r="H57" s="101"/>
      <c r="I57" s="100">
        <f>VLOOKUP(E57,'Bonos BV LPF 04-18'!$B$6:$F$118,5,0)</f>
        <v>800000</v>
      </c>
      <c r="J57" s="102"/>
      <c r="K57" s="135">
        <f>VLOOKUP(E57,'Bonos BV LPF 04-18'!$B$7:$J$118,9,0)</f>
        <v>15510300</v>
      </c>
      <c r="L57" s="136">
        <f>VLOOKUP(E57,'Bonos BV LPF 04-18'!$B$7:$K$118,10,0)</f>
        <v>0.04</v>
      </c>
    </row>
    <row r="58" spans="1:12" x14ac:dyDescent="0.2">
      <c r="B58" s="124" t="s">
        <v>229</v>
      </c>
      <c r="C58" s="124" t="s">
        <v>230</v>
      </c>
      <c r="D58" s="91" t="s">
        <v>271</v>
      </c>
      <c r="E58" s="111" t="s">
        <v>209</v>
      </c>
      <c r="G58" s="100">
        <f>VLOOKUP(E58,'Bonos BV LPF 04-18'!$B$6:$D$118,3,0)</f>
        <v>13790000</v>
      </c>
      <c r="H58" s="101"/>
      <c r="I58" s="100">
        <f>VLOOKUP(E58,'Bonos BV LPF 04-18'!$B$6:$F$118,5,0)</f>
        <v>800000</v>
      </c>
      <c r="J58" s="102"/>
      <c r="K58" s="135">
        <f>VLOOKUP(E58,'Bonos BV LPF 04-18'!$B$7:$J$118,9,0)</f>
        <v>12600300</v>
      </c>
      <c r="L58" s="136">
        <f>VLOOKUP(E58,'Bonos BV LPF 04-18'!$B$7:$K$118,10,0)</f>
        <v>0.04</v>
      </c>
    </row>
    <row r="59" spans="1:12" x14ac:dyDescent="0.2">
      <c r="B59" s="124" t="s">
        <v>231</v>
      </c>
      <c r="C59" s="124" t="s">
        <v>232</v>
      </c>
      <c r="D59" s="91" t="s">
        <v>272</v>
      </c>
      <c r="E59" s="111" t="s">
        <v>210</v>
      </c>
      <c r="G59" s="100">
        <f>VLOOKUP(E59,'Bonos BV LPF 04-18'!$B$6:$D$118,3,0)</f>
        <v>14790000</v>
      </c>
      <c r="H59" s="101"/>
      <c r="I59" s="100">
        <f>VLOOKUP(E59,'Bonos BV LPF 04-18'!$B$6:$F$118,5,0)</f>
        <v>800000</v>
      </c>
      <c r="J59" s="102"/>
      <c r="K59" s="135">
        <f>VLOOKUP(E59,'Bonos BV LPF 04-18'!$B$7:$J$118,9,0)</f>
        <v>13570300</v>
      </c>
      <c r="L59" s="136">
        <f>VLOOKUP(E59,'Bonos BV LPF 04-18'!$B$7:$K$118,10,0)</f>
        <v>0.04</v>
      </c>
    </row>
    <row r="60" spans="1:12" x14ac:dyDescent="0.2">
      <c r="B60" s="124" t="s">
        <v>222</v>
      </c>
      <c r="C60" s="124" t="s">
        <v>225</v>
      </c>
      <c r="D60" s="91" t="s">
        <v>204</v>
      </c>
      <c r="E60" s="111" t="s">
        <v>215</v>
      </c>
      <c r="G60" s="100">
        <f>VLOOKUP(E60,'Bonos BV LPF 04-18'!$B$6:$D$118,3,0)</f>
        <v>25990000</v>
      </c>
      <c r="H60" s="101"/>
      <c r="I60" s="100">
        <f>VLOOKUP(E60,'Bonos BV LPF 04-18'!$B$6:$F$118,5,0)</f>
        <v>600000</v>
      </c>
      <c r="J60" s="102"/>
      <c r="K60" s="135">
        <f>VLOOKUP(E60,'Bonos BV LPF 04-18'!$B$7:$J$118,9,0)</f>
        <v>23467701</v>
      </c>
      <c r="L60" s="136">
        <f>VLOOKUP(E60,'Bonos BV LPF 04-18'!$B$7:$K$118,10,0)</f>
        <v>0.04</v>
      </c>
    </row>
    <row r="61" spans="1:12" x14ac:dyDescent="0.2">
      <c r="B61" s="124" t="s">
        <v>222</v>
      </c>
      <c r="C61" s="124" t="s">
        <v>223</v>
      </c>
      <c r="D61" s="91" t="s">
        <v>184</v>
      </c>
      <c r="E61" s="111" t="s">
        <v>213</v>
      </c>
      <c r="G61" s="100">
        <f>VLOOKUP(E61,'Bonos BV LPF 04-18'!$B$6:$D$118,3,0)</f>
        <v>20790000</v>
      </c>
      <c r="H61" s="101"/>
      <c r="I61" s="100">
        <f>VLOOKUP(E61,'Bonos BV LPF 04-18'!$B$6:$F$118,5,0)</f>
        <v>400000</v>
      </c>
      <c r="J61" s="102"/>
      <c r="K61" s="135">
        <f>VLOOKUP(E61,'Bonos BV LPF 04-18'!$B$7:$J$118,9,0)</f>
        <v>19357423</v>
      </c>
      <c r="L61" s="136">
        <f>VLOOKUP(E61,'Bonos BV LPF 04-18'!$B$7:$K$118,10,0)</f>
        <v>0.04</v>
      </c>
    </row>
    <row r="62" spans="1:12" x14ac:dyDescent="0.2">
      <c r="B62" s="124" t="s">
        <v>206</v>
      </c>
      <c r="C62" s="124" t="s">
        <v>342</v>
      </c>
      <c r="D62" s="91" t="s">
        <v>182</v>
      </c>
      <c r="E62" s="111" t="s">
        <v>358</v>
      </c>
      <c r="G62" s="100">
        <f>VLOOKUP(E62,'Bonos BV LPF 04-18'!$B$6:$D$118,3,0)</f>
        <v>24621100</v>
      </c>
      <c r="H62" s="101"/>
      <c r="I62" s="100">
        <f>VLOOKUP(E62,'Bonos BV LPF 04-18'!$B$6:$F$118,5,0)</f>
        <v>0</v>
      </c>
      <c r="J62" s="102"/>
      <c r="K62" s="135">
        <f>VLOOKUP(E62,'Bonos BV LPF 04-18'!$B$7:$J$118,9,0)</f>
        <v>22158990</v>
      </c>
      <c r="L62" s="136">
        <f>VLOOKUP(E62,'Bonos BV LPF 04-18'!$B$7:$K$118,10,0)</f>
        <v>0.05</v>
      </c>
    </row>
    <row r="63" spans="1:12" x14ac:dyDescent="0.2">
      <c r="B63" s="124" t="s">
        <v>343</v>
      </c>
      <c r="C63" s="124" t="s">
        <v>344</v>
      </c>
      <c r="E63" s="111" t="s">
        <v>306</v>
      </c>
      <c r="G63" s="100">
        <f>VLOOKUP(E63,'Bonos BV LPF 04-18'!$B$6:$D$118,3,0)</f>
        <v>18390000</v>
      </c>
      <c r="H63" s="101"/>
      <c r="I63" s="100">
        <f>VLOOKUP(E63,'Bonos BV LPF 04-18'!$B$6:$F$118,5,0)</f>
        <v>500000</v>
      </c>
      <c r="J63" s="102"/>
      <c r="K63" s="135">
        <f>VLOOKUP(E63,'Bonos BV LPF 04-18'!$B$7:$J$118,9,0)</f>
        <v>16747938</v>
      </c>
      <c r="L63" s="136">
        <f>VLOOKUP(E63,'Bonos BV LPF 04-18'!$B$7:$K$118,10,0)</f>
        <v>0.04</v>
      </c>
    </row>
    <row r="64" spans="1:12" x14ac:dyDescent="0.2">
      <c r="B64" s="124" t="s">
        <v>343</v>
      </c>
      <c r="C64" s="124" t="s">
        <v>128</v>
      </c>
      <c r="E64" s="111" t="s">
        <v>306</v>
      </c>
      <c r="G64" s="100">
        <f>VLOOKUP(E64,'Bonos BV LPF 04-18'!$B$6:$D$118,3,0)</f>
        <v>18390000</v>
      </c>
      <c r="H64" s="101"/>
      <c r="I64" s="100">
        <f>VLOOKUP(E64,'Bonos BV LPF 04-18'!$B$6:$F$118,5,0)</f>
        <v>500000</v>
      </c>
      <c r="J64" s="102"/>
      <c r="K64" s="135">
        <f>VLOOKUP(E64,'Bonos BV LPF 04-18'!$B$7:$J$118,9,0)</f>
        <v>16747938</v>
      </c>
      <c r="L64" s="136">
        <f>VLOOKUP(E64,'Bonos BV LPF 04-18'!$B$7:$K$118,10,0)</f>
        <v>0.04</v>
      </c>
    </row>
    <row r="65" spans="2:12" x14ac:dyDescent="0.2">
      <c r="B65" s="124" t="s">
        <v>343</v>
      </c>
      <c r="C65" s="124" t="s">
        <v>345</v>
      </c>
      <c r="E65" s="111" t="s">
        <v>306</v>
      </c>
      <c r="G65" s="100">
        <f>VLOOKUP(E65,'Bonos BV LPF 04-18'!$B$6:$D$118,3,0)</f>
        <v>18390000</v>
      </c>
      <c r="H65" s="101"/>
      <c r="I65" s="100">
        <f>VLOOKUP(E65,'Bonos BV LPF 04-18'!$B$6:$F$118,5,0)</f>
        <v>500000</v>
      </c>
      <c r="J65" s="102"/>
      <c r="K65" s="135">
        <f>VLOOKUP(E65,'Bonos BV LPF 04-18'!$B$7:$J$118,9,0)</f>
        <v>16747938</v>
      </c>
      <c r="L65" s="136">
        <f>VLOOKUP(E65,'Bonos BV LPF 04-18'!$B$7:$K$118,10,0)</f>
        <v>0.04</v>
      </c>
    </row>
    <row r="66" spans="2:12" x14ac:dyDescent="0.2">
      <c r="B66" s="124" t="s">
        <v>346</v>
      </c>
      <c r="C66" s="124" t="s">
        <v>344</v>
      </c>
      <c r="E66" s="111" t="s">
        <v>314</v>
      </c>
      <c r="G66" s="100">
        <f>VLOOKUP(E66,'Bonos BV LPF 04-18'!$B$6:$D$118,3,0)</f>
        <v>21090000</v>
      </c>
      <c r="H66" s="101"/>
      <c r="I66" s="100">
        <f>VLOOKUP(E66,'Bonos BV LPF 04-18'!$B$6:$F$118,5,0)</f>
        <v>0</v>
      </c>
      <c r="J66" s="102"/>
      <c r="K66" s="135">
        <f>VLOOKUP(E66,'Bonos BV LPF 04-18'!$B$7:$J$118,9,0)</f>
        <v>19240376</v>
      </c>
      <c r="L66" s="136">
        <f>VLOOKUP(E66,'Bonos BV LPF 04-18'!$B$7:$K$118,10,0)</f>
        <v>0.05</v>
      </c>
    </row>
    <row r="67" spans="2:12" x14ac:dyDescent="0.2">
      <c r="B67" s="124" t="s">
        <v>346</v>
      </c>
      <c r="C67" s="124" t="s">
        <v>128</v>
      </c>
      <c r="E67" s="111" t="s">
        <v>314</v>
      </c>
      <c r="G67" s="100">
        <f>VLOOKUP(E67,'Bonos BV LPF 04-18'!$B$6:$D$118,3,0)</f>
        <v>21090000</v>
      </c>
      <c r="H67" s="101"/>
      <c r="I67" s="100">
        <f>VLOOKUP(E67,'Bonos BV LPF 04-18'!$B$6:$F$118,5,0)</f>
        <v>0</v>
      </c>
      <c r="J67" s="102"/>
      <c r="K67" s="135">
        <f>VLOOKUP(E67,'Bonos BV LPF 04-18'!$B$7:$J$118,9,0)</f>
        <v>19240376</v>
      </c>
      <c r="L67" s="136">
        <f>VLOOKUP(E67,'Bonos BV LPF 04-18'!$B$7:$K$118,10,0)</f>
        <v>0.05</v>
      </c>
    </row>
    <row r="68" spans="2:12" x14ac:dyDescent="0.2">
      <c r="B68" s="124" t="s">
        <v>346</v>
      </c>
      <c r="C68" s="124" t="s">
        <v>345</v>
      </c>
      <c r="E68" s="111" t="s">
        <v>314</v>
      </c>
      <c r="G68" s="100">
        <f>VLOOKUP(E68,'Bonos BV LPF 04-18'!$B$6:$D$118,3,0)</f>
        <v>21090000</v>
      </c>
      <c r="H68" s="101"/>
      <c r="I68" s="100">
        <f>VLOOKUP(E68,'Bonos BV LPF 04-18'!$B$6:$F$118,5,0)</f>
        <v>0</v>
      </c>
      <c r="J68" s="102"/>
      <c r="K68" s="135">
        <f>VLOOKUP(E68,'Bonos BV LPF 04-18'!$B$7:$J$118,9,0)</f>
        <v>19240376</v>
      </c>
      <c r="L68" s="136">
        <f>VLOOKUP(E68,'Bonos BV LPF 04-18'!$B$7:$K$118,10,0)</f>
        <v>0.05</v>
      </c>
    </row>
    <row r="69" spans="2:12" x14ac:dyDescent="0.2">
      <c r="B69" s="124" t="s">
        <v>347</v>
      </c>
      <c r="C69" s="124" t="s">
        <v>348</v>
      </c>
      <c r="E69" s="111" t="s">
        <v>315</v>
      </c>
      <c r="G69" s="100">
        <f>VLOOKUP(E69,'Bonos BV LPF 04-18'!$B$6:$D$118,3,0)</f>
        <v>22090000</v>
      </c>
      <c r="H69" s="101"/>
      <c r="I69" s="100">
        <f>VLOOKUP(E69,'Bonos BV LPF 04-18'!$B$6:$F$118,5,0)</f>
        <v>0</v>
      </c>
      <c r="J69" s="102"/>
      <c r="K69" s="135">
        <f>VLOOKUP(E69,'Bonos BV LPF 04-18'!$B$7:$J$118,9,0)</f>
        <v>20040600</v>
      </c>
      <c r="L69" s="136">
        <f>VLOOKUP(E69,'Bonos BV LPF 04-18'!$B$7:$K$118,10,0)</f>
        <v>0.05</v>
      </c>
    </row>
    <row r="70" spans="2:12" x14ac:dyDescent="0.2">
      <c r="B70" s="124" t="s">
        <v>347</v>
      </c>
      <c r="C70" s="124" t="s">
        <v>126</v>
      </c>
      <c r="E70" s="111" t="s">
        <v>315</v>
      </c>
      <c r="G70" s="100">
        <f>VLOOKUP(E70,'Bonos BV LPF 04-18'!$B$6:$D$118,3,0)</f>
        <v>22090000</v>
      </c>
      <c r="H70" s="101"/>
      <c r="I70" s="100">
        <f>VLOOKUP(E70,'Bonos BV LPF 04-18'!$B$6:$F$118,5,0)</f>
        <v>0</v>
      </c>
      <c r="J70" s="102"/>
      <c r="K70" s="135">
        <f>VLOOKUP(E70,'Bonos BV LPF 04-18'!$B$7:$J$118,9,0)</f>
        <v>20040600</v>
      </c>
      <c r="L70" s="136">
        <f>VLOOKUP(E70,'Bonos BV LPF 04-18'!$B$7:$K$118,10,0)</f>
        <v>0.05</v>
      </c>
    </row>
    <row r="71" spans="2:12" x14ac:dyDescent="0.2">
      <c r="B71" s="124" t="s">
        <v>347</v>
      </c>
      <c r="C71" s="124" t="s">
        <v>349</v>
      </c>
      <c r="E71" s="111" t="s">
        <v>315</v>
      </c>
      <c r="G71" s="100">
        <f>VLOOKUP(E71,'Bonos BV LPF 04-18'!$B$6:$D$118,3,0)</f>
        <v>22090000</v>
      </c>
      <c r="H71" s="101"/>
      <c r="I71" s="100">
        <f>VLOOKUP(E71,'Bonos BV LPF 04-18'!$B$6:$F$118,5,0)</f>
        <v>0</v>
      </c>
      <c r="J71" s="102"/>
      <c r="K71" s="135">
        <f>VLOOKUP(E71,'Bonos BV LPF 04-18'!$B$7:$J$118,9,0)</f>
        <v>20040600</v>
      </c>
      <c r="L71" s="136">
        <f>VLOOKUP(E71,'Bonos BV LPF 04-18'!$B$7:$K$118,10,0)</f>
        <v>0.05</v>
      </c>
    </row>
    <row r="72" spans="2:12" x14ac:dyDescent="0.2">
      <c r="B72" s="124" t="s">
        <v>347</v>
      </c>
      <c r="C72" s="124" t="s">
        <v>350</v>
      </c>
      <c r="E72" s="111" t="s">
        <v>317</v>
      </c>
      <c r="G72" s="100">
        <f>VLOOKUP(E72,'Bonos BV LPF 04-18'!$B$6:$D$118,3,0)</f>
        <v>23490000</v>
      </c>
      <c r="H72" s="101"/>
      <c r="I72" s="100">
        <f>VLOOKUP(E72,'Bonos BV LPF 04-18'!$B$6:$F$118,5,0)</f>
        <v>0</v>
      </c>
      <c r="J72" s="102"/>
      <c r="K72" s="135">
        <f>VLOOKUP(E72,'Bonos BV LPF 04-18'!$B$7:$J$118,9,0)</f>
        <v>21632158</v>
      </c>
      <c r="L72" s="136">
        <f>VLOOKUP(E72,'Bonos BV LPF 04-18'!$B$7:$K$118,10,0)</f>
        <v>0.05</v>
      </c>
    </row>
    <row r="73" spans="2:12" x14ac:dyDescent="0.2">
      <c r="B73" s="124" t="s">
        <v>347</v>
      </c>
      <c r="C73" s="124" t="s">
        <v>351</v>
      </c>
      <c r="E73" s="111" t="s">
        <v>317</v>
      </c>
      <c r="G73" s="100">
        <f>VLOOKUP(E73,'Bonos BV LPF 04-18'!$B$6:$D$118,3,0)</f>
        <v>23490000</v>
      </c>
      <c r="H73" s="101"/>
      <c r="I73" s="100">
        <f>VLOOKUP(E73,'Bonos BV LPF 04-18'!$B$6:$F$118,5,0)</f>
        <v>0</v>
      </c>
      <c r="J73" s="102"/>
      <c r="K73" s="135">
        <f>VLOOKUP(E73,'Bonos BV LPF 04-18'!$B$7:$J$118,9,0)</f>
        <v>21632158</v>
      </c>
      <c r="L73" s="136">
        <f>VLOOKUP(E73,'Bonos BV LPF 04-18'!$B$7:$K$118,10,0)</f>
        <v>0.05</v>
      </c>
    </row>
    <row r="74" spans="2:12" x14ac:dyDescent="0.2">
      <c r="B74" s="124" t="s">
        <v>352</v>
      </c>
      <c r="C74" s="124" t="s">
        <v>353</v>
      </c>
      <c r="E74" s="111" t="s">
        <v>319</v>
      </c>
      <c r="G74" s="100">
        <f>VLOOKUP(E74,'Bonos BV LPF 04-18'!$B$6:$D$118,3,0)</f>
        <v>29390000</v>
      </c>
      <c r="H74" s="101"/>
      <c r="I74" s="100">
        <f>VLOOKUP(E74,'Bonos BV LPF 04-18'!$B$6:$F$118,5,0)</f>
        <v>0</v>
      </c>
      <c r="J74" s="102"/>
      <c r="K74" s="135">
        <f>VLOOKUP(E74,'Bonos BV LPF 04-18'!$B$7:$J$118,9,0)</f>
        <v>27397330</v>
      </c>
      <c r="L74" s="136">
        <f>VLOOKUP(E74,'Bonos BV LPF 04-18'!$B$7:$K$118,10,0)</f>
        <v>0.05</v>
      </c>
    </row>
    <row r="75" spans="2:12" x14ac:dyDescent="0.2">
      <c r="B75" s="124" t="s">
        <v>352</v>
      </c>
      <c r="C75" s="124" t="s">
        <v>354</v>
      </c>
      <c r="E75" s="111" t="s">
        <v>319</v>
      </c>
      <c r="G75" s="100">
        <f>VLOOKUP(E75,'Bonos BV LPF 04-18'!$B$6:$D$118,3,0)</f>
        <v>29390000</v>
      </c>
      <c r="H75" s="101"/>
      <c r="I75" s="100">
        <f>VLOOKUP(E75,'Bonos BV LPF 04-18'!$B$6:$F$118,5,0)</f>
        <v>0</v>
      </c>
      <c r="J75" s="102"/>
      <c r="K75" s="135">
        <f>VLOOKUP(E75,'Bonos BV LPF 04-18'!$B$7:$J$118,9,0)</f>
        <v>27397330</v>
      </c>
      <c r="L75" s="136">
        <f>VLOOKUP(E75,'Bonos BV LPF 04-18'!$B$7:$K$118,10,0)</f>
        <v>0.05</v>
      </c>
    </row>
    <row r="76" spans="2:12" x14ac:dyDescent="0.2">
      <c r="B76" s="124" t="s">
        <v>352</v>
      </c>
      <c r="C76" s="124" t="s">
        <v>350</v>
      </c>
      <c r="E76" s="111" t="s">
        <v>318</v>
      </c>
      <c r="G76" s="100">
        <f>VLOOKUP(E76,'Bonos BV LPF 04-18'!$B$6:$D$118,3,0)</f>
        <v>24690000</v>
      </c>
      <c r="H76" s="101"/>
      <c r="I76" s="100">
        <f>VLOOKUP(E76,'Bonos BV LPF 04-18'!$B$6:$F$118,5,0)</f>
        <v>0</v>
      </c>
      <c r="J76" s="102"/>
      <c r="K76" s="135">
        <f>VLOOKUP(E76,'Bonos BV LPF 04-18'!$B$7:$J$118,9,0)</f>
        <v>22533744</v>
      </c>
      <c r="L76" s="136">
        <f>VLOOKUP(E76,'Bonos BV LPF 04-18'!$B$7:$K$118,10,0)</f>
        <v>0.05</v>
      </c>
    </row>
    <row r="77" spans="2:12" x14ac:dyDescent="0.2">
      <c r="B77" s="124" t="s">
        <v>352</v>
      </c>
      <c r="C77" s="124" t="s">
        <v>351</v>
      </c>
      <c r="E77" s="111" t="s">
        <v>318</v>
      </c>
      <c r="G77" s="100">
        <f>VLOOKUP(E77,'Bonos BV LPF 04-18'!$B$6:$D$118,3,0)</f>
        <v>24690000</v>
      </c>
      <c r="H77" s="101"/>
      <c r="I77" s="100">
        <f>VLOOKUP(E77,'Bonos BV LPF 04-18'!$B$6:$F$118,5,0)</f>
        <v>0</v>
      </c>
      <c r="J77" s="102"/>
      <c r="K77" s="135">
        <f>VLOOKUP(E77,'Bonos BV LPF 04-18'!$B$7:$J$118,9,0)</f>
        <v>22533744</v>
      </c>
      <c r="L77" s="136">
        <f>VLOOKUP(E77,'Bonos BV LPF 04-18'!$B$7:$K$118,10,0)</f>
        <v>0.05</v>
      </c>
    </row>
    <row r="78" spans="2:12" x14ac:dyDescent="0.2">
      <c r="B78" s="124" t="s">
        <v>355</v>
      </c>
      <c r="C78" s="124" t="s">
        <v>344</v>
      </c>
      <c r="E78" s="111" t="s">
        <v>308</v>
      </c>
      <c r="G78" s="100">
        <f>VLOOKUP(E78,'Bonos BV LPF 04-18'!$B$6:$D$118,3,0)</f>
        <v>18590000</v>
      </c>
      <c r="H78" s="101"/>
      <c r="I78" s="100">
        <f>VLOOKUP(E78,'Bonos BV LPF 04-18'!$B$6:$F$118,5,0)</f>
        <v>0</v>
      </c>
      <c r="J78" s="102"/>
      <c r="K78" s="135">
        <f>VLOOKUP(E78,'Bonos BV LPF 04-18'!$B$7:$J$118,9,0)</f>
        <v>17096593</v>
      </c>
      <c r="L78" s="136">
        <f>VLOOKUP(E78,'Bonos BV LPF 04-18'!$B$7:$K$118,10,0)</f>
        <v>0.04</v>
      </c>
    </row>
    <row r="79" spans="2:12" x14ac:dyDescent="0.2">
      <c r="B79" s="124" t="s">
        <v>355</v>
      </c>
      <c r="C79" s="124" t="s">
        <v>128</v>
      </c>
      <c r="E79" s="111" t="s">
        <v>308</v>
      </c>
      <c r="G79" s="100">
        <f>VLOOKUP(E79,'Bonos BV LPF 04-18'!$B$6:$D$118,3,0)</f>
        <v>18590000</v>
      </c>
      <c r="H79" s="101"/>
      <c r="I79" s="100">
        <f>VLOOKUP(E79,'Bonos BV LPF 04-18'!$B$6:$F$118,5,0)</f>
        <v>0</v>
      </c>
      <c r="J79" s="102"/>
      <c r="K79" s="135">
        <f>VLOOKUP(E79,'Bonos BV LPF 04-18'!$B$7:$J$118,9,0)</f>
        <v>17096593</v>
      </c>
      <c r="L79" s="136">
        <f>VLOOKUP(E79,'Bonos BV LPF 04-18'!$B$7:$K$118,10,0)</f>
        <v>0.04</v>
      </c>
    </row>
    <row r="80" spans="2:12" x14ac:dyDescent="0.2">
      <c r="B80" s="124" t="s">
        <v>355</v>
      </c>
      <c r="C80" s="124" t="s">
        <v>345</v>
      </c>
      <c r="E80" s="111" t="s">
        <v>308</v>
      </c>
      <c r="G80" s="100">
        <f>VLOOKUP(E80,'Bonos BV LPF 04-18'!$B$6:$D$118,3,0)</f>
        <v>18590000</v>
      </c>
      <c r="H80" s="101"/>
      <c r="I80" s="100">
        <f>VLOOKUP(E80,'Bonos BV LPF 04-18'!$B$6:$F$118,5,0)</f>
        <v>0</v>
      </c>
      <c r="J80" s="102"/>
      <c r="K80" s="135">
        <f>VLOOKUP(E80,'Bonos BV LPF 04-18'!$B$7:$J$118,9,0)</f>
        <v>17096593</v>
      </c>
      <c r="L80" s="136">
        <f>VLOOKUP(E80,'Bonos BV LPF 04-18'!$B$7:$K$118,10,0)</f>
        <v>0.04</v>
      </c>
    </row>
    <row r="81" spans="2:12" x14ac:dyDescent="0.2">
      <c r="B81" s="124" t="s">
        <v>356</v>
      </c>
      <c r="C81" s="124" t="s">
        <v>348</v>
      </c>
      <c r="E81" s="111" t="s">
        <v>310</v>
      </c>
      <c r="G81" s="100">
        <f>VLOOKUP(E81,'Bonos BV LPF 04-18'!$B$6:$D$118,3,0)</f>
        <v>19590000</v>
      </c>
      <c r="H81" s="101"/>
      <c r="I81" s="100">
        <f>VLOOKUP(E81,'Bonos BV LPF 04-18'!$B$6:$F$118,5,0)</f>
        <v>0</v>
      </c>
      <c r="J81" s="102"/>
      <c r="K81" s="135">
        <f>VLOOKUP(E81,'Bonos BV LPF 04-18'!$B$7:$J$118,9,0)</f>
        <v>17708990</v>
      </c>
      <c r="L81" s="136">
        <f>VLOOKUP(E81,'Bonos BV LPF 04-18'!$B$7:$K$118,10,0)</f>
        <v>0.04</v>
      </c>
    </row>
    <row r="82" spans="2:12" x14ac:dyDescent="0.2">
      <c r="B82" s="124" t="s">
        <v>356</v>
      </c>
      <c r="C82" s="124" t="s">
        <v>126</v>
      </c>
      <c r="E82" s="111" t="s">
        <v>310</v>
      </c>
      <c r="G82" s="100">
        <f>VLOOKUP(E82,'Bonos BV LPF 04-18'!$B$6:$D$118,3,0)</f>
        <v>19590000</v>
      </c>
      <c r="H82" s="101"/>
      <c r="I82" s="100">
        <f>VLOOKUP(E82,'Bonos BV LPF 04-18'!$B$6:$F$118,5,0)</f>
        <v>0</v>
      </c>
      <c r="J82" s="102"/>
      <c r="K82" s="135">
        <f>VLOOKUP(E82,'Bonos BV LPF 04-18'!$B$7:$J$118,9,0)</f>
        <v>17708990</v>
      </c>
      <c r="L82" s="136">
        <f>VLOOKUP(E82,'Bonos BV LPF 04-18'!$B$7:$K$118,10,0)</f>
        <v>0.04</v>
      </c>
    </row>
    <row r="83" spans="2:12" x14ac:dyDescent="0.2">
      <c r="B83" s="124" t="s">
        <v>356</v>
      </c>
      <c r="C83" s="124" t="s">
        <v>349</v>
      </c>
      <c r="E83" s="111" t="s">
        <v>310</v>
      </c>
      <c r="G83" s="100">
        <f>VLOOKUP(E83,'Bonos BV LPF 04-18'!$B$6:$D$118,3,0)</f>
        <v>19590000</v>
      </c>
      <c r="H83" s="101"/>
      <c r="I83" s="100">
        <f>VLOOKUP(E83,'Bonos BV LPF 04-18'!$B$6:$F$118,5,0)</f>
        <v>0</v>
      </c>
      <c r="J83" s="102"/>
      <c r="K83" s="135">
        <f>VLOOKUP(E83,'Bonos BV LPF 04-18'!$B$7:$J$118,9,0)</f>
        <v>17708990</v>
      </c>
      <c r="L83" s="136">
        <f>VLOOKUP(E83,'Bonos BV LPF 04-18'!$B$7:$K$118,10,0)</f>
        <v>0.04</v>
      </c>
    </row>
    <row r="84" spans="2:12" x14ac:dyDescent="0.2">
      <c r="B84" s="124" t="s">
        <v>356</v>
      </c>
      <c r="C84" s="124" t="s">
        <v>350</v>
      </c>
      <c r="E84" s="111" t="s">
        <v>311</v>
      </c>
      <c r="G84" s="100">
        <f>VLOOKUP(E84,'Bonos BV LPF 04-18'!$B$6:$D$118,3,0)</f>
        <v>20990000</v>
      </c>
      <c r="H84" s="101"/>
      <c r="I84" s="100">
        <f>VLOOKUP(E84,'Bonos BV LPF 04-18'!$B$6:$F$118,5,0)</f>
        <v>0</v>
      </c>
      <c r="J84" s="102"/>
      <c r="K84" s="135">
        <f>VLOOKUP(E84,'Bonos BV LPF 04-18'!$B$7:$J$118,9,0)</f>
        <v>19287437</v>
      </c>
      <c r="L84" s="136">
        <f>VLOOKUP(E84,'Bonos BV LPF 04-18'!$B$7:$K$118,10,0)</f>
        <v>0.04</v>
      </c>
    </row>
    <row r="85" spans="2:12" x14ac:dyDescent="0.2">
      <c r="B85" s="124" t="s">
        <v>356</v>
      </c>
      <c r="C85" s="124" t="s">
        <v>351</v>
      </c>
      <c r="E85" s="111" t="s">
        <v>311</v>
      </c>
      <c r="G85" s="100">
        <f>VLOOKUP(E85,'Bonos BV LPF 04-18'!$B$6:$D$118,3,0)</f>
        <v>20990000</v>
      </c>
      <c r="H85" s="101"/>
      <c r="I85" s="100">
        <f>VLOOKUP(E85,'Bonos BV LPF 04-18'!$B$6:$F$118,5,0)</f>
        <v>0</v>
      </c>
      <c r="J85" s="102"/>
      <c r="K85" s="135">
        <f>VLOOKUP(E85,'Bonos BV LPF 04-18'!$B$7:$J$118,9,0)</f>
        <v>19287437</v>
      </c>
      <c r="L85" s="136">
        <f>VLOOKUP(E85,'Bonos BV LPF 04-18'!$B$7:$K$118,10,0)</f>
        <v>0.04</v>
      </c>
    </row>
    <row r="86" spans="2:12" x14ac:dyDescent="0.2">
      <c r="B86" s="124" t="s">
        <v>357</v>
      </c>
      <c r="C86" s="124" t="s">
        <v>353</v>
      </c>
      <c r="E86" s="111" t="s">
        <v>313</v>
      </c>
      <c r="G86" s="100">
        <f>VLOOKUP(E86,'Bonos BV LPF 04-18'!$B$6:$D$118,3,0)</f>
        <v>27190000</v>
      </c>
      <c r="H86" s="101"/>
      <c r="I86" s="100">
        <f>VLOOKUP(E86,'Bonos BV LPF 04-18'!$B$6:$F$118,5,0)</f>
        <v>0</v>
      </c>
      <c r="J86" s="102"/>
      <c r="K86" s="135">
        <f>VLOOKUP(E86,'Bonos BV LPF 04-18'!$B$7:$J$118,9,0)</f>
        <v>24990609</v>
      </c>
      <c r="L86" s="136">
        <f>VLOOKUP(E86,'Bonos BV LPF 04-18'!$B$7:$K$118,10,0)</f>
        <v>0.04</v>
      </c>
    </row>
    <row r="87" spans="2:12" x14ac:dyDescent="0.2">
      <c r="B87" s="124" t="s">
        <v>357</v>
      </c>
      <c r="C87" s="124" t="s">
        <v>354</v>
      </c>
      <c r="E87" s="111" t="s">
        <v>313</v>
      </c>
      <c r="G87" s="100">
        <f>VLOOKUP(E87,'Bonos BV LPF 04-18'!$B$6:$D$118,3,0)</f>
        <v>27190000</v>
      </c>
      <c r="H87" s="101"/>
      <c r="I87" s="100">
        <f>VLOOKUP(E87,'Bonos BV LPF 04-18'!$B$6:$F$118,5,0)</f>
        <v>0</v>
      </c>
      <c r="J87" s="102"/>
      <c r="K87" s="135">
        <f>VLOOKUP(E87,'Bonos BV LPF 04-18'!$B$7:$J$118,9,0)</f>
        <v>24990609</v>
      </c>
      <c r="L87" s="136">
        <f>VLOOKUP(E87,'Bonos BV LPF 04-18'!$B$7:$K$118,10,0)</f>
        <v>0.04</v>
      </c>
    </row>
    <row r="88" spans="2:12" x14ac:dyDescent="0.2">
      <c r="B88" s="124" t="s">
        <v>357</v>
      </c>
      <c r="C88" s="124" t="s">
        <v>350</v>
      </c>
      <c r="E88" s="111" t="s">
        <v>312</v>
      </c>
      <c r="G88" s="100">
        <f>VLOOKUP(E88,'Bonos BV LPF 04-18'!$B$6:$D$118,3,0)</f>
        <v>21990000</v>
      </c>
      <c r="H88" s="101"/>
      <c r="I88" s="100">
        <f>VLOOKUP(E88,'Bonos BV LPF 04-18'!$B$6:$F$118,5,0)</f>
        <v>0</v>
      </c>
      <c r="J88" s="102"/>
      <c r="K88" s="135">
        <f>VLOOKUP(E88,'Bonos BV LPF 04-18'!$B$7:$J$118,9,0)</f>
        <v>20168353</v>
      </c>
      <c r="L88" s="136">
        <f>VLOOKUP(E88,'Bonos BV LPF 04-18'!$B$7:$K$118,10,0)</f>
        <v>0.04</v>
      </c>
    </row>
    <row r="89" spans="2:12" x14ac:dyDescent="0.2">
      <c r="B89" s="124" t="s">
        <v>357</v>
      </c>
      <c r="C89" s="124" t="s">
        <v>351</v>
      </c>
      <c r="E89" s="111" t="s">
        <v>312</v>
      </c>
      <c r="G89" s="100">
        <f>VLOOKUP(E89,'Bonos BV LPF 04-18'!$B$6:$D$118,3,0)</f>
        <v>21990000</v>
      </c>
      <c r="H89" s="101"/>
      <c r="I89" s="100">
        <f>VLOOKUP(E89,'Bonos BV LPF 04-18'!$B$6:$F$118,5,0)</f>
        <v>0</v>
      </c>
      <c r="J89" s="102"/>
      <c r="K89" s="135">
        <f>VLOOKUP(E89,'Bonos BV LPF 04-18'!$B$7:$J$118,9,0)</f>
        <v>20168353</v>
      </c>
      <c r="L89" s="136">
        <f>VLOOKUP(E89,'Bonos BV LPF 04-18'!$B$7:$K$118,10,0)</f>
        <v>0.04</v>
      </c>
    </row>
    <row r="90" spans="2:12" x14ac:dyDescent="0.2">
      <c r="B90" s="124" t="s">
        <v>86</v>
      </c>
      <c r="C90" s="124" t="s">
        <v>87</v>
      </c>
      <c r="E90" s="111" t="s">
        <v>183</v>
      </c>
      <c r="G90" s="100">
        <f>VLOOKUP(E90,'Bonos BV LPF 04-18'!$B$6:$D$118,3,0)</f>
        <v>11490000</v>
      </c>
      <c r="H90" s="101"/>
      <c r="I90" s="100">
        <f>VLOOKUP(E90,'Bonos BV LPF 04-18'!$B$6:$F$118,5,0)</f>
        <v>300000</v>
      </c>
      <c r="J90" s="102"/>
      <c r="K90" s="135">
        <f>VLOOKUP(E90,'Bonos BV LPF 04-18'!$B$7:$J$118,9,0)</f>
        <v>10071000</v>
      </c>
      <c r="L90" s="136">
        <f>VLOOKUP(E90,'Bonos BV LPF 04-18'!$B$7:$K$118,10,0)</f>
        <v>0.05</v>
      </c>
    </row>
    <row r="91" spans="2:12" x14ac:dyDescent="0.2">
      <c r="B91" s="124" t="s">
        <v>82</v>
      </c>
      <c r="C91" s="124" t="s">
        <v>83</v>
      </c>
      <c r="E91" s="111" t="s">
        <v>45</v>
      </c>
      <c r="G91" s="100">
        <f>VLOOKUP(E91,'Bonos BV LPF 04-18'!$B$6:$D$118,3,0)</f>
        <v>9390000</v>
      </c>
      <c r="H91" s="101"/>
      <c r="I91" s="100">
        <f>VLOOKUP(E91,'Bonos BV LPF 04-18'!$B$6:$F$118,5,0)</f>
        <v>1050000</v>
      </c>
      <c r="J91" s="102"/>
      <c r="K91" s="135">
        <f>VLOOKUP(E91,'Bonos BV LPF 04-18'!$B$7:$J$118,9,0)</f>
        <v>8089800</v>
      </c>
      <c r="L91" s="136">
        <f>VLOOKUP(E91,'Bonos BV LPF 04-18'!$B$7:$K$118,10,0)</f>
        <v>0.04</v>
      </c>
    </row>
    <row r="92" spans="2:12" x14ac:dyDescent="0.2">
      <c r="B92" s="124" t="s">
        <v>82</v>
      </c>
      <c r="C92" s="124" t="s">
        <v>84</v>
      </c>
      <c r="E92" s="111" t="s">
        <v>46</v>
      </c>
      <c r="G92" s="100">
        <f>VLOOKUP(E92,'Bonos BV LPF 04-18'!$B$6:$D$118,3,0)</f>
        <v>9990000</v>
      </c>
      <c r="H92" s="101"/>
      <c r="I92" s="100">
        <f>VLOOKUP(E92,'Bonos BV LPF 04-18'!$B$6:$F$118,5,0)</f>
        <v>650000</v>
      </c>
      <c r="J92" s="102"/>
      <c r="K92" s="135">
        <f>VLOOKUP(E92,'Bonos BV LPF 04-18'!$B$7:$J$118,9,0)</f>
        <v>8695995</v>
      </c>
      <c r="L92" s="136">
        <f>VLOOKUP(E92,'Bonos BV LPF 04-18'!$B$7:$K$118,10,0)</f>
        <v>0.04</v>
      </c>
    </row>
    <row r="93" spans="2:12" x14ac:dyDescent="0.2">
      <c r="B93" s="124" t="s">
        <v>82</v>
      </c>
      <c r="C93" s="124" t="s">
        <v>85</v>
      </c>
      <c r="E93" s="111" t="s">
        <v>47</v>
      </c>
      <c r="G93" s="100">
        <f>VLOOKUP(E93,'Bonos BV LPF 04-18'!$B$6:$D$118,3,0)</f>
        <v>10290000</v>
      </c>
      <c r="H93" s="101"/>
      <c r="I93" s="100">
        <f>VLOOKUP(E93,'Bonos BV LPF 04-18'!$B$6:$F$118,5,0)</f>
        <v>600000</v>
      </c>
      <c r="J93" s="102"/>
      <c r="K93" s="135">
        <f>VLOOKUP(E93,'Bonos BV LPF 04-18'!$B$7:$J$118,9,0)</f>
        <v>9186856</v>
      </c>
      <c r="L93" s="136">
        <f>VLOOKUP(E93,'Bonos BV LPF 04-18'!$B$7:$K$118,10,0)</f>
        <v>0.04</v>
      </c>
    </row>
    <row r="94" spans="2:12" x14ac:dyDescent="0.2">
      <c r="B94" s="124" t="s">
        <v>74</v>
      </c>
      <c r="C94" s="124" t="s">
        <v>75</v>
      </c>
      <c r="E94" s="111" t="s">
        <v>48</v>
      </c>
      <c r="G94" s="100">
        <f>VLOOKUP(E94,'Bonos BV LPF 04-18'!$B$6:$D$118,3,0)</f>
        <v>10790000</v>
      </c>
      <c r="H94" s="101"/>
      <c r="I94" s="100">
        <f>VLOOKUP(E94,'Bonos BV LPF 04-18'!$B$6:$F$118,5,0)</f>
        <v>800000</v>
      </c>
      <c r="J94" s="102"/>
      <c r="K94" s="135">
        <f>VLOOKUP(E94,'Bonos BV LPF 04-18'!$B$7:$J$118,9,0)</f>
        <v>9674977</v>
      </c>
      <c r="L94" s="136">
        <f>VLOOKUP(E94,'Bonos BV LPF 04-18'!$B$7:$K$118,10,0)</f>
        <v>0.05</v>
      </c>
    </row>
    <row r="95" spans="2:12" x14ac:dyDescent="0.2">
      <c r="B95" s="124" t="s">
        <v>81</v>
      </c>
      <c r="C95" s="124" t="s">
        <v>80</v>
      </c>
      <c r="E95" s="111" t="s">
        <v>43</v>
      </c>
      <c r="G95" s="100">
        <f>VLOOKUP(E95,'Bonos BV LPF 04-18'!$B$6:$D$118,3,0)</f>
        <v>10690000</v>
      </c>
      <c r="H95" s="101"/>
      <c r="I95" s="100">
        <f>VLOOKUP(E95,'Bonos BV LPF 04-18'!$B$6:$F$118,5,0)</f>
        <v>300000</v>
      </c>
      <c r="J95" s="102"/>
      <c r="K95" s="135">
        <f>VLOOKUP(E95,'Bonos BV LPF 04-18'!$B$7:$J$118,9,0)</f>
        <v>9563964</v>
      </c>
      <c r="L95" s="136">
        <f>VLOOKUP(E95,'Bonos BV LPF 04-18'!$B$7:$K$118,10,0)</f>
        <v>0.04</v>
      </c>
    </row>
    <row r="96" spans="2:12" x14ac:dyDescent="0.2">
      <c r="B96" s="124" t="s">
        <v>79</v>
      </c>
      <c r="C96" s="124" t="s">
        <v>80</v>
      </c>
      <c r="E96" s="111" t="s">
        <v>44</v>
      </c>
      <c r="G96" s="100">
        <f>VLOOKUP(E96,'Bonos BV LPF 04-18'!$B$6:$D$118,3,0)</f>
        <v>10990000</v>
      </c>
      <c r="H96" s="101"/>
      <c r="I96" s="100">
        <f>VLOOKUP(E96,'Bonos BV LPF 04-18'!$B$6:$F$118,5,0)</f>
        <v>0</v>
      </c>
      <c r="J96" s="102"/>
      <c r="K96" s="135">
        <f>VLOOKUP(E96,'Bonos BV LPF 04-18'!$B$7:$J$118,9,0)</f>
        <v>10074553</v>
      </c>
      <c r="L96" s="136">
        <f>VLOOKUP(E96,'Bonos BV LPF 04-18'!$B$7:$K$118,10,0)</f>
        <v>0.04</v>
      </c>
    </row>
    <row r="97" spans="2:12" x14ac:dyDescent="0.2">
      <c r="B97" s="124" t="s">
        <v>76</v>
      </c>
      <c r="C97" s="124" t="s">
        <v>77</v>
      </c>
      <c r="E97" s="111" t="s">
        <v>41</v>
      </c>
      <c r="G97" s="100">
        <f>VLOOKUP(E97,'Bonos BV LPF 04-18'!$B$6:$D$118,3,0)</f>
        <v>9390000</v>
      </c>
      <c r="H97" s="101"/>
      <c r="I97" s="100">
        <f>VLOOKUP(E97,'Bonos BV LPF 04-18'!$B$6:$F$118,5,0)</f>
        <v>1250000</v>
      </c>
      <c r="J97" s="102"/>
      <c r="K97" s="135">
        <f>VLOOKUP(E97,'Bonos BV LPF 04-18'!$B$7:$J$118,9,0)</f>
        <v>7895800</v>
      </c>
      <c r="L97" s="136">
        <f>VLOOKUP(E97,'Bonos BV LPF 04-18'!$B$7:$K$118,10,0)</f>
        <v>0.04</v>
      </c>
    </row>
    <row r="98" spans="2:12" x14ac:dyDescent="0.2">
      <c r="B98" s="124" t="s">
        <v>76</v>
      </c>
      <c r="C98" s="124" t="s">
        <v>78</v>
      </c>
      <c r="E98" s="111" t="s">
        <v>42</v>
      </c>
      <c r="G98" s="100">
        <f>VLOOKUP(E98,'Bonos BV LPF 04-18'!$B$6:$D$118,3,0)</f>
        <v>10190000</v>
      </c>
      <c r="H98" s="101"/>
      <c r="I98" s="100">
        <f>VLOOKUP(E98,'Bonos BV LPF 04-18'!$B$6:$F$118,5,0)</f>
        <v>800000</v>
      </c>
      <c r="J98" s="102"/>
      <c r="K98" s="135">
        <f>VLOOKUP(E98,'Bonos BV LPF 04-18'!$B$7:$J$118,9,0)</f>
        <v>9108300</v>
      </c>
      <c r="L98" s="136">
        <f>VLOOKUP(E98,'Bonos BV LPF 04-18'!$B$7:$K$118,10,0)</f>
        <v>0.04</v>
      </c>
    </row>
  </sheetData>
  <autoFilter ref="B8:L98" xr:uid="{00000000-0009-0000-0000-000003000000}"/>
  <sortState ref="B9:E90">
    <sortCondition ref="D9:D90"/>
  </sortState>
  <mergeCells count="1">
    <mergeCell ref="E4:I4"/>
  </mergeCells>
  <pageMargins left="0.7" right="0.7" top="0.75" bottom="0.75" header="0.3" footer="0.3"/>
  <pageSetup orientation="portrait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LPF 04-18</vt:lpstr>
      <vt:lpstr>Hoja1</vt:lpstr>
      <vt:lpstr>Bonos BV LPF 04-18</vt:lpstr>
      <vt:lpstr>LP 04-18 con Códigos</vt:lpstr>
      <vt:lpstr>Bonos BV LPF 04-18!Área_de_impresión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Huneeus, Jorge</dc:creator>
  <cp:lastModifiedBy>Rodriguez, Jorge</cp:lastModifiedBy>
  <dcterms:created xsi:type="dcterms:W3CDTF">2017-05-25T14:33:35Z</dcterms:created>
  <dcterms:modified xsi:type="dcterms:W3CDTF">2018-07-10T16:39:29Z</dcterms:modified>
</cp:coreProperties>
</file>